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1490"/>
  </bookViews>
  <sheets>
    <sheet name="週休2日工事履行報告書" sheetId="1" r:id="rId1"/>
    <sheet name="週休2日工事履行報告書 (記入例)" sheetId="2" r:id="rId2"/>
  </sheets>
  <definedNames>
    <definedName name="_xlnm.Print_Area" localSheetId="0">週休2日工事履行報告書!$A$1:$AA$43</definedName>
    <definedName name="_xlnm.Print_Area" localSheetId="1">'週休2日工事履行報告書 (記入例)'!$A$1:$AA$43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<sst xmlns="http://schemas.openxmlformats.org/spreadsheetml/2006/main" xmlns:r="http://schemas.openxmlformats.org/officeDocument/2006/relationships" count="29" uniqueCount="29">
  <si>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</si>
  <si>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週休2日工事履行報告書</t>
    <rPh sb="0" eb="2">
      <t>しゅうきゅう</t>
    </rPh>
    <rPh sb="3" eb="4">
      <t>にち</t>
    </rPh>
    <rPh sb="4" eb="6">
      <t>こうじ</t>
    </rPh>
    <rPh sb="6" eb="8">
      <t>りこう</t>
    </rPh>
    <rPh sb="8" eb="11">
      <t>ほうこくしょ</t>
    </rPh>
    <phoneticPr fontId="1" type="Hiragana"/>
  </si>
  <si>
    <t>②
土日
日数</t>
    <rPh sb="2" eb="4">
      <t>どにち</t>
    </rPh>
    <rPh sb="5" eb="7">
      <t>にっすう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</si>
  <si>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</si>
  <si>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工期</t>
    <rPh sb="0" eb="2">
      <t>こうき</t>
    </rPh>
    <phoneticPr fontId="1" type="Hiragana"/>
  </si>
  <si>
    <t>株式会社 ●●●●</t>
  </si>
  <si>
    <t>工事名</t>
    <rPh sb="0" eb="3">
      <t>こうじめい</t>
    </rPh>
    <phoneticPr fontId="1" type="Hiragana"/>
  </si>
  <si>
    <t>型式</t>
    <rPh sb="0" eb="2">
      <t>かたしき</t>
    </rPh>
    <phoneticPr fontId="1" type="Hiragana"/>
  </si>
  <si>
    <t>受注者希望型（現場閉所型）</t>
  </si>
  <si>
    <t>合 計</t>
    <rPh sb="0" eb="1">
      <t>ごう</t>
    </rPh>
    <rPh sb="2" eb="3">
      <t>けい</t>
    </rPh>
    <phoneticPr fontId="1" type="Hiragana"/>
  </si>
  <si>
    <t>次の週休2日工事の履行状況は、次のとおりですので、報告いたします。</t>
    <rPh sb="0" eb="1">
      <t>つぎ</t>
    </rPh>
    <rPh sb="2" eb="4">
      <t>しゅうきゅう</t>
    </rPh>
    <rPh sb="5" eb="6">
      <t>にち</t>
    </rPh>
    <rPh sb="6" eb="8">
      <t>こうじ</t>
    </rPh>
    <rPh sb="9" eb="11">
      <t>りこう</t>
    </rPh>
    <rPh sb="11" eb="13">
      <t>じょうきょう</t>
    </rPh>
    <rPh sb="15" eb="16">
      <t>つぎ</t>
    </rPh>
    <rPh sb="25" eb="27">
      <t>ほうこく</t>
    </rPh>
    <phoneticPr fontId="1" type="Hiragana"/>
  </si>
  <si>
    <t>通期現場閉所率</t>
    <rPh sb="0" eb="2">
      <t>つうき</t>
    </rPh>
    <rPh sb="2" eb="4">
      <t>げんば</t>
    </rPh>
    <rPh sb="4" eb="6">
      <t>へいしょ</t>
    </rPh>
    <rPh sb="6" eb="7">
      <t>りつ</t>
    </rPh>
    <phoneticPr fontId="1" type="Hiragana"/>
  </si>
  <si>
    <t>株式会社 ●●建設</t>
    <rPh sb="7" eb="9">
      <t>けんせつ</t>
    </rPh>
    <phoneticPr fontId="1" type="Hiragana"/>
  </si>
  <si>
    <t>最終判定</t>
    <rPh sb="0" eb="2">
      <t>さいしゅう</t>
    </rPh>
    <rPh sb="2" eb="4">
      <t>はんてい</t>
    </rPh>
    <phoneticPr fontId="1" type="Hiragana"/>
  </si>
  <si>
    <t>代表取締役 ●●　●●</t>
  </si>
  <si>
    <t>市道●●●線改良工事</t>
    <rPh sb="6" eb="8">
      <t>かいりょう</t>
    </rPh>
    <phoneticPr fontId="1" type="Hiragana"/>
  </si>
  <si>
    <t>①
履行月</t>
  </si>
  <si>
    <t>⑧
判定</t>
    <rPh sb="2" eb="4">
      <t>はんてい</t>
    </rPh>
    <phoneticPr fontId="1" type="Hiragana"/>
  </si>
  <si>
    <t>⑥
月間現場
閉所率算定</t>
  </si>
  <si>
    <t/>
  </si>
  <si>
    <t>③
対象
日数</t>
  </si>
  <si>
    <t>④
施工
日数</t>
  </si>
  <si>
    <t>⑤
現場
閉所
日数</t>
  </si>
  <si>
    <t>⑦
月間
現場閉所率</t>
  </si>
  <si>
    <t>市道●●●線●●●工事</t>
  </si>
  <si>
    <t>令和●年●月●日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</si>
  <si>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代表取締役 ●●●●</t>
  </si>
  <si>
    <t>令和●年●月●日 から 令和●年●月●日 まで</t>
  </si>
  <si>
    <t>令和6年8月26日 から 令和6年12月20日 まで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</si>
</sst>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00_ "/>
    <numFmt numFmtId="177" formatCode="0.0%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b/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b/>
      <sz val="11"/>
      <color rgb="FFFF000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54" fontId="2" fillId="0" borderId="0" xfId="0" applyNumberFormat="1" applyFont="1" applyFill="1" applyBorder="1" applyAlignment="1">
      <alignment horizontal="right" vertical="center" shrinkToFit="1"/>
    </xf>
    <xf numFmtId="54" fontId="2" fillId="0" borderId="0" xfId="0" applyNumberFormat="1" applyFont="1" applyFill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2" xfId="0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shrinkToFit="1"/>
    </xf>
    <xf numFmtId="0" fontId="2" fillId="0" borderId="7" xfId="0" applyFont="1" applyFill="1" applyBorder="1" applyAlignment="1">
      <alignment horizontal="center" vertical="top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wrapText="1" shrinkToFit="1"/>
    </xf>
    <xf numFmtId="0" fontId="2" fillId="0" borderId="7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9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176" fontId="2" fillId="0" borderId="7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10" xfId="0" applyNumberFormat="1" applyFont="1" applyFill="1" applyBorder="1" applyAlignment="1">
      <alignment horizontal="center" vertical="center" shrinkToFit="1"/>
    </xf>
    <xf numFmtId="177" fontId="2" fillId="2" borderId="10" xfId="0" applyNumberFormat="1" applyFont="1" applyFill="1" applyBorder="1" applyAlignment="1">
      <alignment horizontal="center" vertical="center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4" fillId="2" borderId="10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top" wrapText="1" shrinkToFit="1"/>
    </xf>
    <xf numFmtId="0" fontId="2" fillId="0" borderId="12" xfId="0" applyFont="1" applyFill="1" applyBorder="1" applyAlignment="1">
      <alignment horizontal="center" vertical="top" wrapText="1" shrinkToFit="1"/>
    </xf>
    <xf numFmtId="177" fontId="2" fillId="0" borderId="13" xfId="0" applyNumberFormat="1" applyFont="1" applyFill="1" applyBorder="1" applyAlignment="1">
      <alignment horizontal="center" vertical="center" shrinkToFit="1"/>
    </xf>
    <xf numFmtId="177" fontId="2" fillId="0" borderId="12" xfId="0" applyNumberFormat="1" applyFont="1" applyFill="1" applyBorder="1" applyAlignment="1">
      <alignment horizontal="center" vertical="center" shrinkToFit="1"/>
    </xf>
    <xf numFmtId="177" fontId="2" fillId="0" borderId="14" xfId="0" applyNumberFormat="1" applyFont="1" applyFill="1" applyBorder="1" applyAlignment="1">
      <alignment horizontal="center" vertical="center" shrinkToFit="1"/>
    </xf>
    <xf numFmtId="177" fontId="4" fillId="2" borderId="11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54" fontId="5" fillId="3" borderId="0" xfId="0" applyNumberFormat="1" applyFont="1" applyFill="1" applyBorder="1" applyAlignment="1">
      <alignment horizontal="right" vertical="center" shrinkToFit="1"/>
    </xf>
    <xf numFmtId="54" fontId="5" fillId="0" borderId="0" xfId="0" applyNumberFormat="1" applyFont="1" applyAlignment="1">
      <alignment horizontal="right" vertical="center" shrinkToFit="1"/>
    </xf>
    <xf numFmtId="0" fontId="5" fillId="3" borderId="0" xfId="0" applyFont="1" applyFill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left" vertical="center" indent="1" shrinkToFit="1"/>
    </xf>
    <xf numFmtId="0" fontId="2" fillId="3" borderId="0" xfId="0" applyFont="1" applyFill="1" applyBorder="1" applyAlignment="1">
      <alignment horizontal="left" vertical="center" indent="1" shrinkToFit="1"/>
    </xf>
    <xf numFmtId="177" fontId="6" fillId="2" borderId="10" xfId="0" applyNumberFormat="1" applyFont="1" applyFill="1" applyBorder="1" applyAlignment="1">
      <alignment horizontal="center" vertical="center" shrinkToFit="1"/>
    </xf>
    <xf numFmtId="177" fontId="6" fillId="2" borderId="1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0</xdr:colOff>
      <xdr:row>0</xdr:row>
      <xdr:rowOff>0</xdr:rowOff>
    </xdr:from>
    <xdr:to xmlns:xdr="http://schemas.openxmlformats.org/drawingml/2006/spreadsheetDrawing">
      <xdr:col>46</xdr:col>
      <xdr:colOff>0</xdr:colOff>
      <xdr:row>5</xdr:row>
      <xdr:rowOff>0</xdr:rowOff>
    </xdr:to>
    <xdr:sp macro="" textlink="">
      <xdr:nvSpPr>
        <xdr:cNvPr id="3" name="図形 6"/>
        <xdr:cNvSpPr/>
      </xdr:nvSpPr>
      <xdr:spPr>
        <a:xfrm>
          <a:off x="6667500" y="0"/>
          <a:ext cx="4286250" cy="1190625"/>
        </a:xfrm>
        <a:prstGeom prst="wedgeRoundRectCallout">
          <a:avLst>
            <a:gd name="adj1" fmla="val -54010"/>
            <a:gd name="adj2" fmla="val -4207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【提出日】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受注者は、原則として、月間の実施報告書を、別に示す様式にて作成し、実施月分は実施月末までに、実施月分のうち現場完成月分は、履行報告書と合わせて完成後すみやかに、発注者に提出し、現場閉所の状況を報告し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0</xdr:colOff>
      <xdr:row>37</xdr:row>
      <xdr:rowOff>237490</xdr:rowOff>
    </xdr:from>
    <xdr:to xmlns:xdr="http://schemas.openxmlformats.org/drawingml/2006/spreadsheetDrawing">
      <xdr:col>46</xdr:col>
      <xdr:colOff>0</xdr:colOff>
      <xdr:row>43</xdr:row>
      <xdr:rowOff>20320</xdr:rowOff>
    </xdr:to>
    <xdr:sp macro="" textlink="">
      <xdr:nvSpPr>
        <xdr:cNvPr id="4" name="図形 7"/>
        <xdr:cNvSpPr/>
      </xdr:nvSpPr>
      <xdr:spPr>
        <a:xfrm>
          <a:off x="6667500" y="9048115"/>
          <a:ext cx="4286250" cy="1211580"/>
        </a:xfrm>
        <a:prstGeom prst="wedgeRoundRectCallout">
          <a:avLst>
            <a:gd name="adj1" fmla="val -54051"/>
            <a:gd name="adj2" fmla="val 28758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【最終判定】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・⑧欄全てが「達成」の時、「月単位の週休2日」達成となる。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・⑧欄の全部又は一部が「未達成」であり、通期現場閉所率が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28.5％以上であれば、「通期の週休2日」達成となる。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・上記以外は未達成となる。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0</xdr:colOff>
      <xdr:row>14</xdr:row>
      <xdr:rowOff>0</xdr:rowOff>
    </xdr:from>
    <xdr:to xmlns:xdr="http://schemas.openxmlformats.org/drawingml/2006/spreadsheetDrawing">
      <xdr:col>46</xdr:col>
      <xdr:colOff>0</xdr:colOff>
      <xdr:row>19</xdr:row>
      <xdr:rowOff>0</xdr:rowOff>
    </xdr:to>
    <xdr:sp macro="" textlink="">
      <xdr:nvSpPr>
        <xdr:cNvPr id="5" name="図形 4"/>
        <xdr:cNvSpPr/>
      </xdr:nvSpPr>
      <xdr:spPr>
        <a:xfrm>
          <a:off x="6667500" y="3333750"/>
          <a:ext cx="4286250" cy="1190625"/>
        </a:xfrm>
        <a:prstGeom prst="wedgeRoundRectCallout">
          <a:avLst>
            <a:gd name="adj1" fmla="val -54599"/>
            <a:gd name="adj2" fmla="val -1000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・月間現場閉所実施報告書の内容を確認し、①、②、③、④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の欄に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数値を入力する。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・除外日のみで対象日数が0の月も入力する。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0</xdr:colOff>
      <xdr:row>14</xdr:row>
      <xdr:rowOff>0</xdr:rowOff>
    </xdr:from>
    <xdr:to xmlns:xdr="http://schemas.openxmlformats.org/drawingml/2006/spreadsheetDrawing">
      <xdr:col>46</xdr:col>
      <xdr:colOff>0</xdr:colOff>
      <xdr:row>19</xdr:row>
      <xdr:rowOff>0</xdr:rowOff>
    </xdr:to>
    <xdr:sp macro="" textlink="">
      <xdr:nvSpPr>
        <xdr:cNvPr id="2" name="図形 1"/>
        <xdr:cNvSpPr/>
      </xdr:nvSpPr>
      <xdr:spPr>
        <a:xfrm>
          <a:off x="6667500" y="3333750"/>
          <a:ext cx="4286250" cy="1190625"/>
        </a:xfrm>
        <a:prstGeom prst="wedgeRoundRectCallout">
          <a:avLst>
            <a:gd name="adj1" fmla="val -54599"/>
            <a:gd name="adj2" fmla="val -1000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・月間現場閉所実施報告書の内容を確認し、①、②、③、④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の欄に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数値を入力する。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・除外日のみで対象日数が0の月も入力する。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0</xdr:colOff>
      <xdr:row>0</xdr:row>
      <xdr:rowOff>0</xdr:rowOff>
    </xdr:from>
    <xdr:to xmlns:xdr="http://schemas.openxmlformats.org/drawingml/2006/spreadsheetDrawing">
      <xdr:col>46</xdr:col>
      <xdr:colOff>0</xdr:colOff>
      <xdr:row>5</xdr:row>
      <xdr:rowOff>0</xdr:rowOff>
    </xdr:to>
    <xdr:sp macro="" textlink="">
      <xdr:nvSpPr>
        <xdr:cNvPr id="7" name="図形 6"/>
        <xdr:cNvSpPr/>
      </xdr:nvSpPr>
      <xdr:spPr>
        <a:xfrm>
          <a:off x="6667500" y="0"/>
          <a:ext cx="4286250" cy="1190625"/>
        </a:xfrm>
        <a:prstGeom prst="wedgeRoundRectCallout">
          <a:avLst>
            <a:gd name="adj1" fmla="val -54010"/>
            <a:gd name="adj2" fmla="val -4207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【提出日】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受注者は、原則として、月間の実施報告書を、別に示す様式にて作成し、実施月分は実施月末までに、実施月分のうち現場完成月分は、履行報告書と合わせて完成後すみやかに、発注者に提出し、現場閉所の状況を報告し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0</xdr:colOff>
      <xdr:row>37</xdr:row>
      <xdr:rowOff>237490</xdr:rowOff>
    </xdr:from>
    <xdr:to xmlns:xdr="http://schemas.openxmlformats.org/drawingml/2006/spreadsheetDrawing">
      <xdr:col>46</xdr:col>
      <xdr:colOff>0</xdr:colOff>
      <xdr:row>43</xdr:row>
      <xdr:rowOff>20320</xdr:rowOff>
    </xdr:to>
    <xdr:sp macro="" textlink="">
      <xdr:nvSpPr>
        <xdr:cNvPr id="8" name="図形 7"/>
        <xdr:cNvSpPr/>
      </xdr:nvSpPr>
      <xdr:spPr>
        <a:xfrm>
          <a:off x="6667500" y="9048115"/>
          <a:ext cx="4286250" cy="1211580"/>
        </a:xfrm>
        <a:prstGeom prst="wedgeRoundRectCallout">
          <a:avLst>
            <a:gd name="adj1" fmla="val -54051"/>
            <a:gd name="adj2" fmla="val 28758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【最終判定】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・⑧欄全てが「達成」の時、「月単位の週休2日」達成となる。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・⑧欄の全部又は一部が「未達成」であり、通期現場閉所率が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28.5％以上であれば、「通期の週休2日」達成となる。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・上記以外は未達成となる。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</xdr:row>
      <xdr:rowOff>0</xdr:rowOff>
    </xdr:from>
    <xdr:to xmlns:xdr="http://schemas.openxmlformats.org/drawingml/2006/spreadsheetDrawing">
      <xdr:col>8</xdr:col>
      <xdr:colOff>133350</xdr:colOff>
      <xdr:row>5</xdr:row>
      <xdr:rowOff>5715</xdr:rowOff>
    </xdr:to>
    <xdr:sp macro="" textlink="">
      <xdr:nvSpPr>
        <xdr:cNvPr id="9" name="テキスト 4"/>
        <xdr:cNvSpPr txBox="1"/>
      </xdr:nvSpPr>
      <xdr:spPr>
        <a:xfrm>
          <a:off x="238125" y="476250"/>
          <a:ext cx="1800225" cy="72009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kumimoji="1" lang="ja-JP" altLang="en-US" sz="24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3"/>
  <sheetViews>
    <sheetView tabSelected="1" view="pageBreakPreview" zoomScaleNormal="115" zoomScaleSheetLayoutView="100" workbookViewId="0">
      <selection sqref="A1:Z1"/>
    </sheetView>
  </sheetViews>
  <sheetFormatPr defaultRowHeight="18.75" customHeight="1"/>
  <cols>
    <col min="1" max="16358" width="3.125" style="1" customWidth="1"/>
    <col min="16359" max="16384" width="9" style="1" customWidth="1"/>
  </cols>
  <sheetData>
    <row r="1" spans="1:27" ht="18.75" customHeight="1">
      <c r="A1" s="2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46"/>
    </row>
    <row r="2" spans="1:27" ht="18.75" customHeight="1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47"/>
    </row>
    <row r="3" spans="1:27" ht="18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8.75" customHeight="1">
      <c r="L6" s="25" t="s">
        <v>0</v>
      </c>
      <c r="M6" s="25"/>
      <c r="N6" s="25"/>
      <c r="O6" s="25"/>
      <c r="P6" s="25"/>
      <c r="Q6" s="8" t="s">
        <v>5</v>
      </c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8.75" customHeight="1">
      <c r="L7" s="25" t="s">
        <v>3</v>
      </c>
      <c r="M7" s="25"/>
      <c r="N7" s="25"/>
      <c r="O7" s="25"/>
      <c r="P7" s="25"/>
      <c r="Q7" s="8" t="s">
        <v>26</v>
      </c>
      <c r="R7" s="8"/>
      <c r="S7" s="8"/>
      <c r="T7" s="8"/>
      <c r="U7" s="8"/>
      <c r="V7" s="8"/>
      <c r="W7" s="8"/>
      <c r="X7" s="8"/>
      <c r="Y7" s="8"/>
      <c r="Z7" s="8"/>
      <c r="AA7" s="8"/>
    </row>
    <row r="9" spans="1:27" ht="18.75" customHeight="1">
      <c r="B9" s="8" t="s">
        <v>10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1" spans="1:27" ht="18.75" customHeight="1">
      <c r="B11" s="9" t="s">
        <v>6</v>
      </c>
      <c r="C11" s="9"/>
      <c r="D11" s="9"/>
      <c r="E11" s="8" t="s">
        <v>24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8.75" customHeight="1">
      <c r="B12" s="10" t="s">
        <v>4</v>
      </c>
      <c r="C12" s="10"/>
      <c r="D12" s="10"/>
      <c r="E12" s="8" t="s">
        <v>27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8.75" customHeight="1">
      <c r="B13" s="10" t="s">
        <v>7</v>
      </c>
      <c r="C13" s="10"/>
      <c r="D13" s="10"/>
      <c r="E13" s="8" t="s">
        <v>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5" spans="1:27" ht="18.75" customHeight="1">
      <c r="B15" s="11" t="s">
        <v>16</v>
      </c>
      <c r="C15" s="17"/>
      <c r="D15" s="23" t="s">
        <v>2</v>
      </c>
      <c r="E15" s="17"/>
      <c r="F15" s="23" t="s">
        <v>20</v>
      </c>
      <c r="G15" s="17"/>
      <c r="H15" s="23" t="s">
        <v>21</v>
      </c>
      <c r="I15" s="17"/>
      <c r="J15" s="23" t="s">
        <v>22</v>
      </c>
      <c r="K15" s="23"/>
      <c r="L15" s="26" t="s">
        <v>18</v>
      </c>
      <c r="M15" s="26"/>
      <c r="N15" s="26"/>
      <c r="O15" s="26"/>
      <c r="P15" s="26"/>
      <c r="Q15" s="26" t="s">
        <v>23</v>
      </c>
      <c r="R15" s="26"/>
      <c r="S15" s="26"/>
      <c r="T15" s="26"/>
      <c r="U15" s="26"/>
      <c r="V15" s="26" t="s">
        <v>17</v>
      </c>
      <c r="W15" s="26"/>
      <c r="X15" s="26"/>
      <c r="Y15" s="26"/>
      <c r="Z15" s="39"/>
    </row>
    <row r="16" spans="1:27" ht="18.75" customHeight="1">
      <c r="B16" s="12"/>
      <c r="C16" s="18"/>
      <c r="D16" s="24"/>
      <c r="E16" s="18"/>
      <c r="F16" s="24"/>
      <c r="G16" s="18"/>
      <c r="H16" s="24"/>
      <c r="I16" s="18"/>
      <c r="J16" s="24"/>
      <c r="K16" s="24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40"/>
    </row>
    <row r="17" spans="2:26" ht="18.75" customHeight="1">
      <c r="B17" s="12"/>
      <c r="C17" s="18"/>
      <c r="D17" s="18"/>
      <c r="E17" s="18"/>
      <c r="F17" s="18"/>
      <c r="G17" s="18"/>
      <c r="H17" s="18"/>
      <c r="I17" s="18"/>
      <c r="J17" s="24"/>
      <c r="K17" s="2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40"/>
    </row>
    <row r="18" spans="2:26" ht="18.75" customHeight="1">
      <c r="B18" s="13"/>
      <c r="C18" s="19"/>
      <c r="D18" s="19"/>
      <c r="E18" s="19"/>
      <c r="F18" s="19"/>
      <c r="G18" s="19"/>
      <c r="H18" s="19"/>
      <c r="I18" s="19"/>
      <c r="J18" s="19" t="str">
        <f>IF(B18="","",F18-H18)</f>
        <v/>
      </c>
      <c r="K18" s="19"/>
      <c r="L18" s="28" t="str">
        <f>IF(B18="","",IF(F18=0,"対象期間なし",J18/F18))</f>
        <v/>
      </c>
      <c r="M18" s="28"/>
      <c r="N18" s="28"/>
      <c r="O18" s="28"/>
      <c r="P18" s="28"/>
      <c r="Q18" s="33" t="str">
        <f>IF(B18="","",IF(F18=0,"対象期間なし",ROUNDDOWN(L18,3)))</f>
        <v/>
      </c>
      <c r="R18" s="33"/>
      <c r="S18" s="33"/>
      <c r="T18" s="33"/>
      <c r="U18" s="33"/>
      <c r="V18" s="33" t="str">
        <f>IF(B18="","",IF(F18=0,"達成",IF(Q18&gt;=0.285,"達成",IF(J18&gt;=D18,"達成","未達成"))))</f>
        <v/>
      </c>
      <c r="W18" s="33"/>
      <c r="X18" s="33"/>
      <c r="Y18" s="33"/>
      <c r="Z18" s="41"/>
    </row>
    <row r="19" spans="2:26" ht="18.75" customHeight="1">
      <c r="B19" s="13"/>
      <c r="C19" s="19"/>
      <c r="D19" s="19"/>
      <c r="E19" s="19"/>
      <c r="F19" s="19"/>
      <c r="G19" s="19"/>
      <c r="H19" s="19"/>
      <c r="I19" s="19"/>
      <c r="J19" s="19"/>
      <c r="K19" s="19"/>
      <c r="L19" s="28"/>
      <c r="M19" s="28"/>
      <c r="N19" s="28"/>
      <c r="O19" s="28"/>
      <c r="P19" s="28"/>
      <c r="Q19" s="33"/>
      <c r="R19" s="33"/>
      <c r="S19" s="33"/>
      <c r="T19" s="33"/>
      <c r="U19" s="33"/>
      <c r="V19" s="33"/>
      <c r="W19" s="33"/>
      <c r="X19" s="33"/>
      <c r="Y19" s="33"/>
      <c r="Z19" s="41"/>
    </row>
    <row r="20" spans="2:26" ht="18.75" customHeight="1">
      <c r="B20" s="13"/>
      <c r="C20" s="19"/>
      <c r="D20" s="19"/>
      <c r="E20" s="19"/>
      <c r="F20" s="19"/>
      <c r="G20" s="19"/>
      <c r="H20" s="19"/>
      <c r="I20" s="19"/>
      <c r="J20" s="19" t="str">
        <f>IF(B20="","",F20-H20)</f>
        <v/>
      </c>
      <c r="K20" s="19"/>
      <c r="L20" s="28" t="str">
        <f>IF(B20="","",IF(F20=0,"対象期間なし",J20/F20))</f>
        <v/>
      </c>
      <c r="M20" s="28"/>
      <c r="N20" s="28"/>
      <c r="O20" s="28"/>
      <c r="P20" s="28"/>
      <c r="Q20" s="33" t="str">
        <f>IF(B20="","",IF(F20=0,"対象期間なし",ROUNDDOWN(L20,3)))</f>
        <v/>
      </c>
      <c r="R20" s="33"/>
      <c r="S20" s="33"/>
      <c r="T20" s="33"/>
      <c r="U20" s="33"/>
      <c r="V20" s="33" t="str">
        <f>IF(B20="","",IF(F20=0,"達成",IF(Q20&gt;=0.285,"達成",IF(J20&gt;=D20,"達成","未達成"))))</f>
        <v/>
      </c>
      <c r="W20" s="33"/>
      <c r="X20" s="33"/>
      <c r="Y20" s="33"/>
      <c r="Z20" s="41"/>
    </row>
    <row r="21" spans="2:26" ht="18.75" customHeight="1">
      <c r="B21" s="13"/>
      <c r="C21" s="19"/>
      <c r="D21" s="19"/>
      <c r="E21" s="19"/>
      <c r="F21" s="19"/>
      <c r="G21" s="19"/>
      <c r="H21" s="19"/>
      <c r="I21" s="19"/>
      <c r="J21" s="19"/>
      <c r="K21" s="19"/>
      <c r="L21" s="28"/>
      <c r="M21" s="28"/>
      <c r="N21" s="28"/>
      <c r="O21" s="28"/>
      <c r="P21" s="28"/>
      <c r="Q21" s="33"/>
      <c r="R21" s="33"/>
      <c r="S21" s="33"/>
      <c r="T21" s="33"/>
      <c r="U21" s="33"/>
      <c r="V21" s="33"/>
      <c r="W21" s="33"/>
      <c r="X21" s="33"/>
      <c r="Y21" s="33"/>
      <c r="Z21" s="41"/>
    </row>
    <row r="22" spans="2:26" ht="18.75" customHeight="1">
      <c r="B22" s="13"/>
      <c r="C22" s="19"/>
      <c r="D22" s="19"/>
      <c r="E22" s="19"/>
      <c r="F22" s="19"/>
      <c r="G22" s="19"/>
      <c r="H22" s="19"/>
      <c r="I22" s="19"/>
      <c r="J22" s="19" t="str">
        <f>IF(B22="","",F22-H22)</f>
        <v/>
      </c>
      <c r="K22" s="19"/>
      <c r="L22" s="28" t="str">
        <f>IF(B22="","",IF(F22=0,"対象期間なし",J22/F22))</f>
        <v/>
      </c>
      <c r="M22" s="28"/>
      <c r="N22" s="28"/>
      <c r="O22" s="28"/>
      <c r="P22" s="28"/>
      <c r="Q22" s="33" t="str">
        <f>IF(B22="","",IF(F22=0,"対象期間なし",ROUNDDOWN(L22,3)))</f>
        <v/>
      </c>
      <c r="R22" s="33"/>
      <c r="S22" s="33"/>
      <c r="T22" s="33"/>
      <c r="U22" s="33"/>
      <c r="V22" s="33" t="str">
        <f>IF(B22="","",IF(F22=0,"達成",IF(Q22&gt;=0.285,"達成",IF(J22&gt;=D22,"達成","未達成"))))</f>
        <v/>
      </c>
      <c r="W22" s="33"/>
      <c r="X22" s="33"/>
      <c r="Y22" s="33"/>
      <c r="Z22" s="41"/>
    </row>
    <row r="23" spans="2:26" ht="18.75" customHeight="1">
      <c r="B23" s="13"/>
      <c r="C23" s="19"/>
      <c r="D23" s="19"/>
      <c r="E23" s="19"/>
      <c r="F23" s="19"/>
      <c r="G23" s="19"/>
      <c r="H23" s="19"/>
      <c r="I23" s="19"/>
      <c r="J23" s="19"/>
      <c r="K23" s="19"/>
      <c r="L23" s="28"/>
      <c r="M23" s="28"/>
      <c r="N23" s="28"/>
      <c r="O23" s="28"/>
      <c r="P23" s="28"/>
      <c r="Q23" s="33"/>
      <c r="R23" s="33"/>
      <c r="S23" s="33"/>
      <c r="T23" s="33"/>
      <c r="U23" s="33"/>
      <c r="V23" s="33"/>
      <c r="W23" s="33"/>
      <c r="X23" s="33"/>
      <c r="Y23" s="33"/>
      <c r="Z23" s="41"/>
    </row>
    <row r="24" spans="2:26" ht="18.75" customHeight="1">
      <c r="B24" s="13"/>
      <c r="C24" s="19"/>
      <c r="D24" s="19"/>
      <c r="E24" s="19"/>
      <c r="F24" s="19"/>
      <c r="G24" s="19"/>
      <c r="H24" s="19"/>
      <c r="I24" s="19"/>
      <c r="J24" s="19" t="str">
        <f>IF(B24="","",F24-H24)</f>
        <v/>
      </c>
      <c r="K24" s="19"/>
      <c r="L24" s="28" t="str">
        <f>IF(B24="","",IF(F24=0,"対象期間なし",J24/F24))</f>
        <v/>
      </c>
      <c r="M24" s="28"/>
      <c r="N24" s="28"/>
      <c r="O24" s="28"/>
      <c r="P24" s="28"/>
      <c r="Q24" s="33" t="str">
        <f>IF(B24="","",IF(F24=0,"対象期間なし",ROUNDDOWN(L24,3)))</f>
        <v/>
      </c>
      <c r="R24" s="33"/>
      <c r="S24" s="33"/>
      <c r="T24" s="33"/>
      <c r="U24" s="33"/>
      <c r="V24" s="33" t="str">
        <f>IF(B24="","",IF(F24=0,"達成",IF(Q24&gt;=0.285,"達成",IF(J24&gt;=D24,"達成","未達成"))))</f>
        <v/>
      </c>
      <c r="W24" s="33"/>
      <c r="X24" s="33"/>
      <c r="Y24" s="33"/>
      <c r="Z24" s="41"/>
    </row>
    <row r="25" spans="2:26" ht="18.75" customHeight="1">
      <c r="B25" s="13"/>
      <c r="C25" s="19"/>
      <c r="D25" s="19"/>
      <c r="E25" s="19"/>
      <c r="F25" s="19"/>
      <c r="G25" s="19"/>
      <c r="H25" s="19"/>
      <c r="I25" s="19"/>
      <c r="J25" s="19"/>
      <c r="K25" s="19"/>
      <c r="L25" s="28"/>
      <c r="M25" s="28"/>
      <c r="N25" s="28"/>
      <c r="O25" s="28"/>
      <c r="P25" s="28"/>
      <c r="Q25" s="33"/>
      <c r="R25" s="33"/>
      <c r="S25" s="33"/>
      <c r="T25" s="33"/>
      <c r="U25" s="33"/>
      <c r="V25" s="33"/>
      <c r="W25" s="33"/>
      <c r="X25" s="33"/>
      <c r="Y25" s="33"/>
      <c r="Z25" s="41"/>
    </row>
    <row r="26" spans="2:26" ht="18.75" customHeight="1">
      <c r="B26" s="13"/>
      <c r="C26" s="19"/>
      <c r="D26" s="19"/>
      <c r="E26" s="19"/>
      <c r="F26" s="19"/>
      <c r="G26" s="19"/>
      <c r="H26" s="19"/>
      <c r="I26" s="19"/>
      <c r="J26" s="19" t="str">
        <f>IF(B26="","",F26-H26)</f>
        <v/>
      </c>
      <c r="K26" s="19"/>
      <c r="L26" s="28" t="str">
        <f>IF(B26="","",IF(F26=0,"対象期間なし",J26/F26))</f>
        <v/>
      </c>
      <c r="M26" s="28"/>
      <c r="N26" s="28"/>
      <c r="O26" s="28"/>
      <c r="P26" s="28"/>
      <c r="Q26" s="33" t="str">
        <f>IF(B26="","",IF(F26=0,"対象期間なし",ROUNDDOWN(L26,3)))</f>
        <v/>
      </c>
      <c r="R26" s="33"/>
      <c r="S26" s="33"/>
      <c r="T26" s="33"/>
      <c r="U26" s="33"/>
      <c r="V26" s="33" t="str">
        <f>IF(B26="","",IF(F26=0,"達成",IF(Q26&gt;=0.285,"達成",IF(J26&gt;=D26,"達成","未達成"))))</f>
        <v/>
      </c>
      <c r="W26" s="33"/>
      <c r="X26" s="33"/>
      <c r="Y26" s="33"/>
      <c r="Z26" s="41"/>
    </row>
    <row r="27" spans="2:26" ht="18.75" customHeight="1">
      <c r="B27" s="13"/>
      <c r="C27" s="19"/>
      <c r="D27" s="19"/>
      <c r="E27" s="19"/>
      <c r="F27" s="19"/>
      <c r="G27" s="19"/>
      <c r="H27" s="19"/>
      <c r="I27" s="19"/>
      <c r="J27" s="19"/>
      <c r="K27" s="19"/>
      <c r="L27" s="28"/>
      <c r="M27" s="28"/>
      <c r="N27" s="28"/>
      <c r="O27" s="28"/>
      <c r="P27" s="28"/>
      <c r="Q27" s="33"/>
      <c r="R27" s="33"/>
      <c r="S27" s="33"/>
      <c r="T27" s="33"/>
      <c r="U27" s="33"/>
      <c r="V27" s="33"/>
      <c r="W27" s="33"/>
      <c r="X27" s="33"/>
      <c r="Y27" s="33"/>
      <c r="Z27" s="41"/>
    </row>
    <row r="28" spans="2:26" ht="18.75" customHeight="1">
      <c r="B28" s="13"/>
      <c r="C28" s="19"/>
      <c r="D28" s="19"/>
      <c r="E28" s="19"/>
      <c r="F28" s="19"/>
      <c r="G28" s="19"/>
      <c r="H28" s="19"/>
      <c r="I28" s="19"/>
      <c r="J28" s="19" t="str">
        <f>IF(B28="","",F28-H28)</f>
        <v/>
      </c>
      <c r="K28" s="19"/>
      <c r="L28" s="28" t="str">
        <f>IF(B28="","",IF(F28=0,"対象期間なし",J28/F28))</f>
        <v/>
      </c>
      <c r="M28" s="28"/>
      <c r="N28" s="28"/>
      <c r="O28" s="28"/>
      <c r="P28" s="28"/>
      <c r="Q28" s="33" t="str">
        <f>IF(B28="","",IF(F28=0,"対象期間なし",ROUNDDOWN(L28,3)))</f>
        <v/>
      </c>
      <c r="R28" s="33"/>
      <c r="S28" s="33"/>
      <c r="T28" s="33"/>
      <c r="U28" s="33"/>
      <c r="V28" s="33" t="str">
        <f>IF(B28="","",IF(F28=0,"達成",IF(Q28&gt;=0.285,"達成",IF(J28&gt;=D28,"達成","未達成"))))</f>
        <v/>
      </c>
      <c r="W28" s="33"/>
      <c r="X28" s="33"/>
      <c r="Y28" s="33"/>
      <c r="Z28" s="41"/>
    </row>
    <row r="29" spans="2:26" ht="18.75" customHeight="1">
      <c r="B29" s="13"/>
      <c r="C29" s="19"/>
      <c r="D29" s="19"/>
      <c r="E29" s="19"/>
      <c r="F29" s="19"/>
      <c r="G29" s="19"/>
      <c r="H29" s="19"/>
      <c r="I29" s="19"/>
      <c r="J29" s="19"/>
      <c r="K29" s="19"/>
      <c r="L29" s="28"/>
      <c r="M29" s="28"/>
      <c r="N29" s="28"/>
      <c r="O29" s="28"/>
      <c r="P29" s="28"/>
      <c r="Q29" s="33"/>
      <c r="R29" s="33"/>
      <c r="S29" s="33"/>
      <c r="T29" s="33"/>
      <c r="U29" s="33"/>
      <c r="V29" s="33"/>
      <c r="W29" s="33"/>
      <c r="X29" s="33"/>
      <c r="Y29" s="33"/>
      <c r="Z29" s="41"/>
    </row>
    <row r="30" spans="2:26" ht="18.75" customHeight="1">
      <c r="B30" s="13"/>
      <c r="C30" s="19"/>
      <c r="D30" s="19"/>
      <c r="E30" s="19"/>
      <c r="F30" s="19"/>
      <c r="G30" s="19"/>
      <c r="H30" s="19"/>
      <c r="I30" s="19"/>
      <c r="J30" s="19" t="str">
        <f>IF(B30="","",F30-H30)</f>
        <v/>
      </c>
      <c r="K30" s="19"/>
      <c r="L30" s="28" t="str">
        <f>IF(B30="","",IF(F30=0,"対象期間なし",J30/F30))</f>
        <v/>
      </c>
      <c r="M30" s="28"/>
      <c r="N30" s="28"/>
      <c r="O30" s="28"/>
      <c r="P30" s="28"/>
      <c r="Q30" s="33" t="str">
        <f>IF(B30="","",IF(F30=0,"対象期間なし",ROUNDDOWN(L30,3)))</f>
        <v/>
      </c>
      <c r="R30" s="33"/>
      <c r="S30" s="33"/>
      <c r="T30" s="33"/>
      <c r="U30" s="33"/>
      <c r="V30" s="33" t="str">
        <f>IF(B30="","",IF(F30=0,"達成",IF(Q30&gt;=0.285,"達成",IF(J30&gt;=D30,"達成","未達成"))))</f>
        <v/>
      </c>
      <c r="W30" s="33"/>
      <c r="X30" s="33"/>
      <c r="Y30" s="33"/>
      <c r="Z30" s="41"/>
    </row>
    <row r="31" spans="2:26" ht="18.75" customHeight="1">
      <c r="B31" s="13"/>
      <c r="C31" s="19"/>
      <c r="D31" s="19"/>
      <c r="E31" s="19"/>
      <c r="F31" s="19"/>
      <c r="G31" s="19"/>
      <c r="H31" s="19"/>
      <c r="I31" s="19"/>
      <c r="J31" s="19"/>
      <c r="K31" s="19"/>
      <c r="L31" s="28"/>
      <c r="M31" s="28"/>
      <c r="N31" s="28"/>
      <c r="O31" s="28"/>
      <c r="P31" s="28"/>
      <c r="Q31" s="33"/>
      <c r="R31" s="33"/>
      <c r="S31" s="33"/>
      <c r="T31" s="33"/>
      <c r="U31" s="33"/>
      <c r="V31" s="33"/>
      <c r="W31" s="33"/>
      <c r="X31" s="33"/>
      <c r="Y31" s="33"/>
      <c r="Z31" s="41"/>
    </row>
    <row r="32" spans="2:26" ht="18.75" customHeight="1">
      <c r="B32" s="13"/>
      <c r="C32" s="19"/>
      <c r="D32" s="19"/>
      <c r="E32" s="19"/>
      <c r="F32" s="19"/>
      <c r="G32" s="19"/>
      <c r="H32" s="19"/>
      <c r="I32" s="19"/>
      <c r="J32" s="19" t="str">
        <f>IF(B32="","",F32-H32)</f>
        <v/>
      </c>
      <c r="K32" s="19"/>
      <c r="L32" s="28" t="str">
        <f>IF(B32="","",IF(F32=0,"対象期間なし",J32/F32))</f>
        <v/>
      </c>
      <c r="M32" s="28"/>
      <c r="N32" s="28"/>
      <c r="O32" s="28"/>
      <c r="P32" s="28"/>
      <c r="Q32" s="33" t="str">
        <f>IF(B32="","",IF(F32=0,"対象期間なし",ROUNDDOWN(L32,3)))</f>
        <v/>
      </c>
      <c r="R32" s="33"/>
      <c r="S32" s="33"/>
      <c r="T32" s="33"/>
      <c r="U32" s="33"/>
      <c r="V32" s="33" t="str">
        <f>IF(B32="","",IF(F32=0,"達成",IF(Q32&gt;=0.285,"達成",IF(J32&gt;=D32,"達成","未達成"))))</f>
        <v/>
      </c>
      <c r="W32" s="33"/>
      <c r="X32" s="33"/>
      <c r="Y32" s="33"/>
      <c r="Z32" s="41"/>
    </row>
    <row r="33" spans="2:26" ht="18.75" customHeight="1">
      <c r="B33" s="13"/>
      <c r="C33" s="19"/>
      <c r="D33" s="19"/>
      <c r="E33" s="19"/>
      <c r="F33" s="19"/>
      <c r="G33" s="19"/>
      <c r="H33" s="19"/>
      <c r="I33" s="19"/>
      <c r="J33" s="19"/>
      <c r="K33" s="19"/>
      <c r="L33" s="28"/>
      <c r="M33" s="28"/>
      <c r="N33" s="28"/>
      <c r="O33" s="28"/>
      <c r="P33" s="28"/>
      <c r="Q33" s="33"/>
      <c r="R33" s="33"/>
      <c r="S33" s="33"/>
      <c r="T33" s="33"/>
      <c r="U33" s="33"/>
      <c r="V33" s="33"/>
      <c r="W33" s="33"/>
      <c r="X33" s="33"/>
      <c r="Y33" s="33"/>
      <c r="Z33" s="41"/>
    </row>
    <row r="34" spans="2:26" ht="18.75" customHeight="1">
      <c r="B34" s="13"/>
      <c r="C34" s="19"/>
      <c r="D34" s="19"/>
      <c r="E34" s="19"/>
      <c r="F34" s="19"/>
      <c r="G34" s="19"/>
      <c r="H34" s="19"/>
      <c r="I34" s="19"/>
      <c r="J34" s="19" t="str">
        <f>IF(B34="","",F34-H34)</f>
        <v/>
      </c>
      <c r="K34" s="19"/>
      <c r="L34" s="28" t="str">
        <f>IF(B34="","",IF(F34=0,"対象期間なし",J34/F34))</f>
        <v/>
      </c>
      <c r="M34" s="28"/>
      <c r="N34" s="28"/>
      <c r="O34" s="28"/>
      <c r="P34" s="28"/>
      <c r="Q34" s="33" t="str">
        <f>IF(B34="","",IF(F34=0,"対象期間なし",ROUNDDOWN(L34,3)))</f>
        <v/>
      </c>
      <c r="R34" s="33"/>
      <c r="S34" s="33"/>
      <c r="T34" s="33"/>
      <c r="U34" s="33"/>
      <c r="V34" s="33" t="str">
        <f>IF(B34="","",IF(F34=0,"達成",IF(Q34&gt;=0.285,"達成",IF(J34&gt;=D34,"達成","未達成"))))</f>
        <v/>
      </c>
      <c r="W34" s="33"/>
      <c r="X34" s="33"/>
      <c r="Y34" s="33"/>
      <c r="Z34" s="41"/>
    </row>
    <row r="35" spans="2:26" ht="18.75" customHeight="1">
      <c r="B35" s="13"/>
      <c r="C35" s="19"/>
      <c r="D35" s="19"/>
      <c r="E35" s="19"/>
      <c r="F35" s="19"/>
      <c r="G35" s="19"/>
      <c r="H35" s="19"/>
      <c r="I35" s="19"/>
      <c r="J35" s="19"/>
      <c r="K35" s="19"/>
      <c r="L35" s="28"/>
      <c r="M35" s="28"/>
      <c r="N35" s="28"/>
      <c r="O35" s="28"/>
      <c r="P35" s="28"/>
      <c r="Q35" s="33"/>
      <c r="R35" s="33"/>
      <c r="S35" s="33"/>
      <c r="T35" s="33"/>
      <c r="U35" s="33"/>
      <c r="V35" s="33"/>
      <c r="W35" s="33"/>
      <c r="X35" s="33"/>
      <c r="Y35" s="33"/>
      <c r="Z35" s="41"/>
    </row>
    <row r="36" spans="2:26" ht="18.75" customHeight="1">
      <c r="B36" s="13"/>
      <c r="C36" s="19"/>
      <c r="D36" s="19"/>
      <c r="E36" s="19"/>
      <c r="F36" s="19"/>
      <c r="G36" s="19"/>
      <c r="H36" s="19"/>
      <c r="I36" s="19"/>
      <c r="J36" s="19" t="str">
        <f>IF(B36="","",F36-H36)</f>
        <v/>
      </c>
      <c r="K36" s="19"/>
      <c r="L36" s="28" t="str">
        <f>IF(B36="","",IF(F36=0,"対象期間なし",J36/F36))</f>
        <v/>
      </c>
      <c r="M36" s="28"/>
      <c r="N36" s="28"/>
      <c r="O36" s="28"/>
      <c r="P36" s="28"/>
      <c r="Q36" s="33" t="str">
        <f>IF(B36="","",IF(F36=0,"対象期間なし",ROUNDDOWN(L36,3)))</f>
        <v/>
      </c>
      <c r="R36" s="33"/>
      <c r="S36" s="33"/>
      <c r="T36" s="33"/>
      <c r="U36" s="33"/>
      <c r="V36" s="33" t="str">
        <f>IF(B36="","",IF(F36=0,"達成",IF(Q36&gt;=0.285,"達成",IF(J36&gt;=D36,"達成","未達成"))))</f>
        <v/>
      </c>
      <c r="W36" s="33"/>
      <c r="X36" s="33"/>
      <c r="Y36" s="33"/>
      <c r="Z36" s="41"/>
    </row>
    <row r="37" spans="2:26" ht="18.75" customHeight="1">
      <c r="B37" s="13"/>
      <c r="C37" s="19"/>
      <c r="D37" s="19"/>
      <c r="E37" s="19"/>
      <c r="F37" s="19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33"/>
      <c r="R37" s="33"/>
      <c r="S37" s="33"/>
      <c r="T37" s="33"/>
      <c r="U37" s="33"/>
      <c r="V37" s="33"/>
      <c r="W37" s="33"/>
      <c r="X37" s="33"/>
      <c r="Y37" s="33"/>
      <c r="Z37" s="41"/>
    </row>
    <row r="38" spans="2:26" ht="18.75" customHeight="1">
      <c r="B38" s="13"/>
      <c r="C38" s="19"/>
      <c r="D38" s="19"/>
      <c r="E38" s="19"/>
      <c r="F38" s="19"/>
      <c r="G38" s="19"/>
      <c r="H38" s="19"/>
      <c r="I38" s="19"/>
      <c r="J38" s="19" t="str">
        <f>IF(B38="","",F38-H38)</f>
        <v/>
      </c>
      <c r="K38" s="19"/>
      <c r="L38" s="28" t="str">
        <f>IF(B38="","",IF(F38=0,"対象期間なし",J38/F38))</f>
        <v/>
      </c>
      <c r="M38" s="28"/>
      <c r="N38" s="28"/>
      <c r="O38" s="28"/>
      <c r="P38" s="28"/>
      <c r="Q38" s="33" t="str">
        <f>IF(B38="","",IF(F38=0,"対象期間なし",ROUNDDOWN(L38,3)))</f>
        <v/>
      </c>
      <c r="R38" s="33"/>
      <c r="S38" s="33"/>
      <c r="T38" s="33"/>
      <c r="U38" s="33"/>
      <c r="V38" s="33" t="str">
        <f>IF(B38="","",IF(F38=0,"達成",IF(Q38&gt;=0.285,"達成",IF(J38&gt;=D38,"達成","未達成"))))</f>
        <v/>
      </c>
      <c r="W38" s="33"/>
      <c r="X38" s="33"/>
      <c r="Y38" s="33"/>
      <c r="Z38" s="41"/>
    </row>
    <row r="39" spans="2:26" ht="18.75" customHeight="1">
      <c r="B39" s="13"/>
      <c r="C39" s="19"/>
      <c r="D39" s="19"/>
      <c r="E39" s="19"/>
      <c r="F39" s="19"/>
      <c r="G39" s="19"/>
      <c r="H39" s="19"/>
      <c r="I39" s="19"/>
      <c r="J39" s="19"/>
      <c r="K39" s="19"/>
      <c r="L39" s="28"/>
      <c r="M39" s="28"/>
      <c r="N39" s="28"/>
      <c r="O39" s="28"/>
      <c r="P39" s="28"/>
      <c r="Q39" s="33"/>
      <c r="R39" s="33"/>
      <c r="S39" s="33"/>
      <c r="T39" s="33"/>
      <c r="U39" s="33"/>
      <c r="V39" s="33"/>
      <c r="W39" s="33"/>
      <c r="X39" s="33"/>
      <c r="Y39" s="33"/>
      <c r="Z39" s="41"/>
    </row>
    <row r="40" spans="2:26" ht="18.75" customHeight="1">
      <c r="B40" s="13"/>
      <c r="C40" s="19"/>
      <c r="D40" s="19"/>
      <c r="E40" s="19"/>
      <c r="F40" s="19"/>
      <c r="G40" s="19"/>
      <c r="H40" s="19"/>
      <c r="I40" s="19"/>
      <c r="J40" s="19" t="str">
        <f>IF(B40="","",F40-H40)</f>
        <v/>
      </c>
      <c r="K40" s="19"/>
      <c r="L40" s="29" t="str">
        <f>IF(B40="","",IF(F40=0,"対象期間なし",J40/F40))</f>
        <v/>
      </c>
      <c r="M40" s="29"/>
      <c r="N40" s="29"/>
      <c r="O40" s="29"/>
      <c r="P40" s="29"/>
      <c r="Q40" s="34" t="str">
        <f>IF(B40="","",IF(F40=0,"対象期間なし",ROUNDDOWN(L40,3)))</f>
        <v/>
      </c>
      <c r="R40" s="34"/>
      <c r="S40" s="34"/>
      <c r="T40" s="34"/>
      <c r="U40" s="34"/>
      <c r="V40" s="34" t="str">
        <f>IF(B40="","",IF(F40=0,"達成",IF(Q40&gt;=0.285,"達成",IF(J40&gt;=D40,"達成","未達成"))))</f>
        <v/>
      </c>
      <c r="W40" s="34"/>
      <c r="X40" s="34"/>
      <c r="Y40" s="34"/>
      <c r="Z40" s="42"/>
    </row>
    <row r="41" spans="2:26" ht="18.75" customHeight="1">
      <c r="B41" s="14"/>
      <c r="C41" s="20"/>
      <c r="D41" s="20"/>
      <c r="E41" s="20"/>
      <c r="F41" s="20"/>
      <c r="G41" s="20"/>
      <c r="H41" s="20"/>
      <c r="I41" s="20"/>
      <c r="J41" s="20"/>
      <c r="K41" s="20"/>
      <c r="L41" s="30"/>
      <c r="M41" s="30"/>
      <c r="N41" s="30"/>
      <c r="O41" s="30"/>
      <c r="P41" s="30"/>
      <c r="Q41" s="35"/>
      <c r="R41" s="35"/>
      <c r="S41" s="35"/>
      <c r="T41" s="35"/>
      <c r="U41" s="35"/>
      <c r="V41" s="35"/>
      <c r="W41" s="35"/>
      <c r="X41" s="35"/>
      <c r="Y41" s="35"/>
      <c r="Z41" s="43"/>
    </row>
    <row r="42" spans="2:26" ht="18.75" customHeight="1">
      <c r="B42" s="15" t="s">
        <v>9</v>
      </c>
      <c r="C42" s="21"/>
      <c r="D42" s="21"/>
      <c r="E42" s="21"/>
      <c r="F42" s="21" t="str">
        <f>IF($F$18="","",SUM($F$18:$G$41))</f>
        <v/>
      </c>
      <c r="G42" s="21"/>
      <c r="H42" s="21" t="str">
        <f>IF($H$18="","",SUM($H$18:$I$41))</f>
        <v/>
      </c>
      <c r="I42" s="21"/>
      <c r="J42" s="21" t="str">
        <f>IF($J$18="","",SUM($J$18:$K$41))</f>
        <v/>
      </c>
      <c r="K42" s="21"/>
      <c r="L42" s="31" t="str">
        <f>IF($F$42="","",$J$42/$F$42)</f>
        <v/>
      </c>
      <c r="M42" s="31"/>
      <c r="N42" s="31"/>
      <c r="O42" s="31"/>
      <c r="P42" s="31"/>
      <c r="Q42" s="21" t="s">
        <v>11</v>
      </c>
      <c r="R42" s="21"/>
      <c r="S42" s="21"/>
      <c r="T42" s="21"/>
      <c r="U42" s="21"/>
      <c r="V42" s="37" t="s">
        <v>13</v>
      </c>
      <c r="W42" s="37"/>
      <c r="X42" s="37"/>
      <c r="Y42" s="37"/>
      <c r="Z42" s="44"/>
    </row>
    <row r="43" spans="2:26" ht="18.75" customHeight="1">
      <c r="B43" s="16"/>
      <c r="C43" s="22"/>
      <c r="D43" s="22"/>
      <c r="E43" s="22"/>
      <c r="F43" s="22"/>
      <c r="G43" s="22"/>
      <c r="H43" s="22"/>
      <c r="I43" s="22"/>
      <c r="J43" s="22"/>
      <c r="K43" s="22"/>
      <c r="L43" s="32"/>
      <c r="M43" s="32"/>
      <c r="N43" s="32"/>
      <c r="O43" s="32"/>
      <c r="P43" s="32"/>
      <c r="Q43" s="36" t="str">
        <f>IF($F$42="","",ROUNDDOWN($L$42,3))</f>
        <v/>
      </c>
      <c r="R43" s="36"/>
      <c r="S43" s="36"/>
      <c r="T43" s="36"/>
      <c r="U43" s="36"/>
      <c r="V43" s="38" t="str">
        <f>IF($F$42="","",IF(COUNTIF($V$18:$Z$41,"達成")&gt;=COUNT($B$18:$C$41),"月単位の週休2日達成",IF($Q$43&gt;=0.285,"通期の週休2日達成","未達成")))</f>
        <v/>
      </c>
      <c r="W43" s="38"/>
      <c r="X43" s="38"/>
      <c r="Y43" s="38"/>
      <c r="Z43" s="45"/>
    </row>
  </sheetData>
  <mergeCells count="126">
    <mergeCell ref="A1:Z1"/>
    <mergeCell ref="L6:P6"/>
    <mergeCell ref="Q6:AA6"/>
    <mergeCell ref="L7:P7"/>
    <mergeCell ref="Q7:AA7"/>
    <mergeCell ref="B9:AA9"/>
    <mergeCell ref="B11:D11"/>
    <mergeCell ref="E11:AA11"/>
    <mergeCell ref="B12:D12"/>
    <mergeCell ref="E12:AA12"/>
    <mergeCell ref="B13:D13"/>
    <mergeCell ref="E13:AA13"/>
    <mergeCell ref="Q42:U42"/>
    <mergeCell ref="V42:Z42"/>
    <mergeCell ref="Q43:U43"/>
    <mergeCell ref="V43:Z43"/>
    <mergeCell ref="A3:AA4"/>
    <mergeCell ref="B15:C17"/>
    <mergeCell ref="D15:E17"/>
    <mergeCell ref="F15:G17"/>
    <mergeCell ref="H15:I17"/>
    <mergeCell ref="J15:K17"/>
    <mergeCell ref="L15:P17"/>
    <mergeCell ref="Q15:U17"/>
    <mergeCell ref="V15:Z17"/>
    <mergeCell ref="B18:C19"/>
    <mergeCell ref="D18:E19"/>
    <mergeCell ref="F18:G19"/>
    <mergeCell ref="H18:I19"/>
    <mergeCell ref="J18:K19"/>
    <mergeCell ref="L18:P19"/>
    <mergeCell ref="Q18:U19"/>
    <mergeCell ref="V18:Z19"/>
    <mergeCell ref="B20:C21"/>
    <mergeCell ref="D20:E21"/>
    <mergeCell ref="F20:G21"/>
    <mergeCell ref="H20:I21"/>
    <mergeCell ref="J20:K21"/>
    <mergeCell ref="L20:P21"/>
    <mergeCell ref="Q20:U21"/>
    <mergeCell ref="V20:Z21"/>
    <mergeCell ref="B22:C23"/>
    <mergeCell ref="D22:E23"/>
    <mergeCell ref="F22:G23"/>
    <mergeCell ref="H22:I23"/>
    <mergeCell ref="J22:K23"/>
    <mergeCell ref="L22:P23"/>
    <mergeCell ref="Q22:U23"/>
    <mergeCell ref="V22:Z23"/>
    <mergeCell ref="B24:C25"/>
    <mergeCell ref="D24:E25"/>
    <mergeCell ref="F24:G25"/>
    <mergeCell ref="H24:I25"/>
    <mergeCell ref="J24:K25"/>
    <mergeCell ref="L24:P25"/>
    <mergeCell ref="Q24:U25"/>
    <mergeCell ref="V24:Z25"/>
    <mergeCell ref="B26:C27"/>
    <mergeCell ref="D26:E27"/>
    <mergeCell ref="F26:G27"/>
    <mergeCell ref="H26:I27"/>
    <mergeCell ref="J26:K27"/>
    <mergeCell ref="L26:P27"/>
    <mergeCell ref="Q26:U27"/>
    <mergeCell ref="V26:Z27"/>
    <mergeCell ref="B28:C29"/>
    <mergeCell ref="D28:E29"/>
    <mergeCell ref="F28:G29"/>
    <mergeCell ref="H28:I29"/>
    <mergeCell ref="J28:K29"/>
    <mergeCell ref="L28:P29"/>
    <mergeCell ref="Q28:U29"/>
    <mergeCell ref="V28:Z29"/>
    <mergeCell ref="B30:C31"/>
    <mergeCell ref="D30:E31"/>
    <mergeCell ref="F30:G31"/>
    <mergeCell ref="H30:I31"/>
    <mergeCell ref="J30:K31"/>
    <mergeCell ref="L30:P31"/>
    <mergeCell ref="Q30:U31"/>
    <mergeCell ref="V30:Z31"/>
    <mergeCell ref="B32:C33"/>
    <mergeCell ref="D32:E33"/>
    <mergeCell ref="F32:G33"/>
    <mergeCell ref="H32:I33"/>
    <mergeCell ref="J32:K33"/>
    <mergeCell ref="L32:P33"/>
    <mergeCell ref="Q32:U33"/>
    <mergeCell ref="V32:Z33"/>
    <mergeCell ref="B34:C35"/>
    <mergeCell ref="D34:E35"/>
    <mergeCell ref="F34:G35"/>
    <mergeCell ref="H34:I35"/>
    <mergeCell ref="J34:K35"/>
    <mergeCell ref="L34:P35"/>
    <mergeCell ref="Q34:U35"/>
    <mergeCell ref="V34:Z35"/>
    <mergeCell ref="B36:C37"/>
    <mergeCell ref="D36:E37"/>
    <mergeCell ref="F36:G37"/>
    <mergeCell ref="H36:I37"/>
    <mergeCell ref="J36:K37"/>
    <mergeCell ref="L36:P37"/>
    <mergeCell ref="Q36:U37"/>
    <mergeCell ref="V36:Z37"/>
    <mergeCell ref="B38:C39"/>
    <mergeCell ref="D38:E39"/>
    <mergeCell ref="F38:G39"/>
    <mergeCell ref="H38:I39"/>
    <mergeCell ref="J38:K39"/>
    <mergeCell ref="L38:P39"/>
    <mergeCell ref="Q38:U39"/>
    <mergeCell ref="V38:Z39"/>
    <mergeCell ref="B40:C41"/>
    <mergeCell ref="D40:E41"/>
    <mergeCell ref="F40:G41"/>
    <mergeCell ref="H40:I41"/>
    <mergeCell ref="J40:K41"/>
    <mergeCell ref="L40:P41"/>
    <mergeCell ref="Q40:U41"/>
    <mergeCell ref="V40:Z41"/>
    <mergeCell ref="B42:E43"/>
    <mergeCell ref="F42:G43"/>
    <mergeCell ref="H42:I43"/>
    <mergeCell ref="J42:K43"/>
    <mergeCell ref="L42:P43"/>
  </mergeCells>
  <phoneticPr fontId="1" type="Hiragana"/>
  <pageMargins left="0.78740157480314954" right="0" top="0.19685039370078738" bottom="0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3"/>
  <sheetViews>
    <sheetView view="pageBreakPreview" zoomScaleNormal="115" zoomScaleSheetLayoutView="100" workbookViewId="0">
      <selection sqref="A1:Z1"/>
    </sheetView>
  </sheetViews>
  <sheetFormatPr defaultRowHeight="18.75" customHeight="1"/>
  <cols>
    <col min="1" max="16358" width="3.125" style="1" customWidth="1"/>
    <col min="16359" max="16384" width="9" style="1" customWidth="1"/>
  </cols>
  <sheetData>
    <row r="1" spans="1:27" ht="18.75" customHeight="1">
      <c r="A1" s="48">
        <v>45635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46"/>
    </row>
    <row r="2" spans="1:27" ht="18.75" customHeight="1">
      <c r="A2" s="49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47"/>
    </row>
    <row r="3" spans="1:27" ht="18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8.75" customHeight="1">
      <c r="L6" s="25" t="s">
        <v>0</v>
      </c>
      <c r="M6" s="25"/>
      <c r="N6" s="25"/>
      <c r="O6" s="25"/>
      <c r="P6" s="25"/>
      <c r="Q6" s="56" t="s">
        <v>12</v>
      </c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8.75" customHeight="1">
      <c r="L7" s="25" t="s">
        <v>3</v>
      </c>
      <c r="M7" s="25"/>
      <c r="N7" s="25"/>
      <c r="O7" s="25"/>
      <c r="P7" s="25"/>
      <c r="Q7" s="56" t="s">
        <v>14</v>
      </c>
      <c r="R7" s="56"/>
      <c r="S7" s="56"/>
      <c r="T7" s="56"/>
      <c r="U7" s="56"/>
      <c r="V7" s="56"/>
      <c r="W7" s="56"/>
      <c r="X7" s="56"/>
      <c r="Y7" s="56"/>
      <c r="Z7" s="56"/>
      <c r="AA7" s="56"/>
    </row>
    <row r="9" spans="1:27" ht="18.75" customHeight="1">
      <c r="B9" s="8" t="s">
        <v>10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1" spans="1:27" ht="18.75" customHeight="1">
      <c r="B11" s="9" t="s">
        <v>6</v>
      </c>
      <c r="C11" s="9"/>
      <c r="D11" s="9"/>
      <c r="E11" s="56" t="s">
        <v>15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18.75" customHeight="1">
      <c r="B12" s="10" t="s">
        <v>4</v>
      </c>
      <c r="C12" s="10"/>
      <c r="D12" s="10"/>
      <c r="E12" s="56" t="s">
        <v>28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18.75" customHeight="1">
      <c r="B13" s="10" t="s">
        <v>7</v>
      </c>
      <c r="C13" s="10"/>
      <c r="D13" s="10"/>
      <c r="E13" s="57" t="s">
        <v>8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</row>
    <row r="15" spans="1:27" ht="18.75" customHeight="1">
      <c r="B15" s="11" t="s">
        <v>16</v>
      </c>
      <c r="C15" s="17"/>
      <c r="D15" s="23" t="s">
        <v>2</v>
      </c>
      <c r="E15" s="17"/>
      <c r="F15" s="23" t="s">
        <v>20</v>
      </c>
      <c r="G15" s="17"/>
      <c r="H15" s="23" t="s">
        <v>21</v>
      </c>
      <c r="I15" s="17"/>
      <c r="J15" s="23" t="s">
        <v>22</v>
      </c>
      <c r="K15" s="23"/>
      <c r="L15" s="26" t="s">
        <v>18</v>
      </c>
      <c r="M15" s="26"/>
      <c r="N15" s="26"/>
      <c r="O15" s="26"/>
      <c r="P15" s="26"/>
      <c r="Q15" s="26" t="s">
        <v>23</v>
      </c>
      <c r="R15" s="26"/>
      <c r="S15" s="26"/>
      <c r="T15" s="26"/>
      <c r="U15" s="26"/>
      <c r="V15" s="26" t="s">
        <v>17</v>
      </c>
      <c r="W15" s="26"/>
      <c r="X15" s="26"/>
      <c r="Y15" s="26"/>
      <c r="Z15" s="39"/>
    </row>
    <row r="16" spans="1:27" ht="18.75" customHeight="1">
      <c r="B16" s="12"/>
      <c r="C16" s="18"/>
      <c r="D16" s="24"/>
      <c r="E16" s="18"/>
      <c r="F16" s="24"/>
      <c r="G16" s="18"/>
      <c r="H16" s="24"/>
      <c r="I16" s="18"/>
      <c r="J16" s="24"/>
      <c r="K16" s="24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40"/>
    </row>
    <row r="17" spans="2:26" ht="18.75" customHeight="1">
      <c r="B17" s="12"/>
      <c r="C17" s="18"/>
      <c r="D17" s="18"/>
      <c r="E17" s="18"/>
      <c r="F17" s="18"/>
      <c r="G17" s="18"/>
      <c r="H17" s="18"/>
      <c r="I17" s="18"/>
      <c r="J17" s="24"/>
      <c r="K17" s="2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40"/>
    </row>
    <row r="18" spans="2:26" ht="18.75" customHeight="1">
      <c r="B18" s="52">
        <v>8</v>
      </c>
      <c r="C18" s="54"/>
      <c r="D18" s="54">
        <v>9</v>
      </c>
      <c r="E18" s="54"/>
      <c r="F18" s="54">
        <v>0</v>
      </c>
      <c r="G18" s="54"/>
      <c r="H18" s="54">
        <v>0</v>
      </c>
      <c r="I18" s="54"/>
      <c r="J18" s="19">
        <f>IF(B18="","",F18-H18)</f>
        <v>0</v>
      </c>
      <c r="K18" s="19"/>
      <c r="L18" s="28" t="str">
        <f>IF(B18="","",IF(F18=0,"対象期間なし",J18/F18))</f>
        <v>対象期間なし</v>
      </c>
      <c r="M18" s="28"/>
      <c r="N18" s="28"/>
      <c r="O18" s="28"/>
      <c r="P18" s="28"/>
      <c r="Q18" s="33" t="str">
        <f>IF(B18="","",IF(F18=0,"対象期間なし",ROUNDDOWN(L18,3)))</f>
        <v>対象期間なし</v>
      </c>
      <c r="R18" s="33"/>
      <c r="S18" s="33"/>
      <c r="T18" s="33"/>
      <c r="U18" s="33"/>
      <c r="V18" s="33" t="str">
        <f>IF(B18="","",IF(F18=0,"達成",IF(Q18&gt;=0.285,"達成",IF(J18&gt;=D18,"達成","未達成"))))</f>
        <v>達成</v>
      </c>
      <c r="W18" s="33"/>
      <c r="X18" s="33"/>
      <c r="Y18" s="33"/>
      <c r="Z18" s="41"/>
    </row>
    <row r="19" spans="2:26" ht="18.75" customHeight="1">
      <c r="B19" s="52"/>
      <c r="C19" s="54"/>
      <c r="D19" s="54"/>
      <c r="E19" s="54"/>
      <c r="F19" s="54"/>
      <c r="G19" s="54"/>
      <c r="H19" s="54"/>
      <c r="I19" s="54"/>
      <c r="J19" s="19"/>
      <c r="K19" s="19"/>
      <c r="L19" s="28"/>
      <c r="M19" s="28"/>
      <c r="N19" s="28"/>
      <c r="O19" s="28"/>
      <c r="P19" s="28"/>
      <c r="Q19" s="33"/>
      <c r="R19" s="33"/>
      <c r="S19" s="33"/>
      <c r="T19" s="33"/>
      <c r="U19" s="33"/>
      <c r="V19" s="33"/>
      <c r="W19" s="33"/>
      <c r="X19" s="33"/>
      <c r="Y19" s="33"/>
      <c r="Z19" s="41"/>
    </row>
    <row r="20" spans="2:26" ht="18.75" customHeight="1">
      <c r="B20" s="52">
        <v>9</v>
      </c>
      <c r="C20" s="54"/>
      <c r="D20" s="54">
        <v>9</v>
      </c>
      <c r="E20" s="54"/>
      <c r="F20" s="54">
        <v>30</v>
      </c>
      <c r="G20" s="54"/>
      <c r="H20" s="54">
        <v>21</v>
      </c>
      <c r="I20" s="54"/>
      <c r="J20" s="19">
        <f>IF(B20="","",F20-H20)</f>
        <v>9</v>
      </c>
      <c r="K20" s="19"/>
      <c r="L20" s="28">
        <f>IF(B20="","",IF(F20=0,"対象期間なし",J20/F20))</f>
        <v>0.3</v>
      </c>
      <c r="M20" s="28"/>
      <c r="N20" s="28"/>
      <c r="O20" s="28"/>
      <c r="P20" s="28"/>
      <c r="Q20" s="33">
        <f>IF(B20="","",IF(F20=0,"対象期間なし",ROUNDDOWN(L20,3)))</f>
        <v>0.3</v>
      </c>
      <c r="R20" s="33"/>
      <c r="S20" s="33"/>
      <c r="T20" s="33"/>
      <c r="U20" s="33"/>
      <c r="V20" s="33" t="str">
        <f>IF(B20="","",IF(F20=0,"達成",IF(Q20&gt;=0.285,"達成",IF(J20&gt;=D20,"達成","未達成"))))</f>
        <v>達成</v>
      </c>
      <c r="W20" s="33"/>
      <c r="X20" s="33"/>
      <c r="Y20" s="33"/>
      <c r="Z20" s="41"/>
    </row>
    <row r="21" spans="2:26" ht="18.75" customHeight="1">
      <c r="B21" s="52"/>
      <c r="C21" s="54"/>
      <c r="D21" s="54"/>
      <c r="E21" s="54"/>
      <c r="F21" s="54"/>
      <c r="G21" s="54"/>
      <c r="H21" s="54"/>
      <c r="I21" s="54"/>
      <c r="J21" s="19"/>
      <c r="K21" s="19"/>
      <c r="L21" s="28"/>
      <c r="M21" s="28"/>
      <c r="N21" s="28"/>
      <c r="O21" s="28"/>
      <c r="P21" s="28"/>
      <c r="Q21" s="33"/>
      <c r="R21" s="33"/>
      <c r="S21" s="33"/>
      <c r="T21" s="33"/>
      <c r="U21" s="33"/>
      <c r="V21" s="33"/>
      <c r="W21" s="33"/>
      <c r="X21" s="33"/>
      <c r="Y21" s="33"/>
      <c r="Z21" s="41"/>
    </row>
    <row r="22" spans="2:26" ht="18.75" customHeight="1">
      <c r="B22" s="52">
        <v>10</v>
      </c>
      <c r="C22" s="54"/>
      <c r="D22" s="54">
        <v>8</v>
      </c>
      <c r="E22" s="54"/>
      <c r="F22" s="54">
        <v>31</v>
      </c>
      <c r="G22" s="54"/>
      <c r="H22" s="54">
        <v>23</v>
      </c>
      <c r="I22" s="54"/>
      <c r="J22" s="19">
        <f>IF(B22="","",F22-H22)</f>
        <v>8</v>
      </c>
      <c r="K22" s="19"/>
      <c r="L22" s="28">
        <f>IF(B22="","",IF(F22=0,"対象期間なし",J22/F22))</f>
        <v>0.25806451612903225</v>
      </c>
      <c r="M22" s="28"/>
      <c r="N22" s="28"/>
      <c r="O22" s="28"/>
      <c r="P22" s="28"/>
      <c r="Q22" s="33">
        <f>IF(B22="","",IF(F22=0,"対象期間なし",ROUNDDOWN(L22,3)))</f>
        <v>0.25800000000000001</v>
      </c>
      <c r="R22" s="33"/>
      <c r="S22" s="33"/>
      <c r="T22" s="33"/>
      <c r="U22" s="33"/>
      <c r="V22" s="33" t="str">
        <f>IF(B22="","",IF(F22=0,"達成",IF(Q22&gt;=0.285,"達成",IF(J22&gt;=D22,"達成","未達成"))))</f>
        <v>達成</v>
      </c>
      <c r="W22" s="33"/>
      <c r="X22" s="33"/>
      <c r="Y22" s="33"/>
      <c r="Z22" s="41"/>
    </row>
    <row r="23" spans="2:26" ht="18.75" customHeight="1">
      <c r="B23" s="52"/>
      <c r="C23" s="54"/>
      <c r="D23" s="54"/>
      <c r="E23" s="54"/>
      <c r="F23" s="54"/>
      <c r="G23" s="54"/>
      <c r="H23" s="54"/>
      <c r="I23" s="54"/>
      <c r="J23" s="19"/>
      <c r="K23" s="19"/>
      <c r="L23" s="28"/>
      <c r="M23" s="28"/>
      <c r="N23" s="28"/>
      <c r="O23" s="28"/>
      <c r="P23" s="28"/>
      <c r="Q23" s="33"/>
      <c r="R23" s="33"/>
      <c r="S23" s="33"/>
      <c r="T23" s="33"/>
      <c r="U23" s="33"/>
      <c r="V23" s="33"/>
      <c r="W23" s="33"/>
      <c r="X23" s="33"/>
      <c r="Y23" s="33"/>
      <c r="Z23" s="41"/>
    </row>
    <row r="24" spans="2:26" ht="18.75" customHeight="1">
      <c r="B24" s="52">
        <v>11</v>
      </c>
      <c r="C24" s="54"/>
      <c r="D24" s="54">
        <v>9</v>
      </c>
      <c r="E24" s="54"/>
      <c r="F24" s="54">
        <v>30</v>
      </c>
      <c r="G24" s="54"/>
      <c r="H24" s="54">
        <v>21</v>
      </c>
      <c r="I24" s="54"/>
      <c r="J24" s="19">
        <f>IF(B24="","",F24-H24)</f>
        <v>9</v>
      </c>
      <c r="K24" s="19"/>
      <c r="L24" s="28">
        <f>IF(B24="","",IF(F24=0,"対象期間なし",J24/F24))</f>
        <v>0.3</v>
      </c>
      <c r="M24" s="28"/>
      <c r="N24" s="28"/>
      <c r="O24" s="28"/>
      <c r="P24" s="28"/>
      <c r="Q24" s="33">
        <f>IF(B24="","",IF(F24=0,"対象期間なし",ROUNDDOWN(L24,3)))</f>
        <v>0.3</v>
      </c>
      <c r="R24" s="33"/>
      <c r="S24" s="33"/>
      <c r="T24" s="33"/>
      <c r="U24" s="33"/>
      <c r="V24" s="33" t="str">
        <f>IF(B24="","",IF(F24=0,"達成",IF(Q24&gt;=0.285,"達成",IF(J24&gt;=D24,"達成","未達成"))))</f>
        <v>達成</v>
      </c>
      <c r="W24" s="33"/>
      <c r="X24" s="33"/>
      <c r="Y24" s="33"/>
      <c r="Z24" s="41"/>
    </row>
    <row r="25" spans="2:26" ht="18.75" customHeight="1">
      <c r="B25" s="52"/>
      <c r="C25" s="54"/>
      <c r="D25" s="54"/>
      <c r="E25" s="54"/>
      <c r="F25" s="54"/>
      <c r="G25" s="54"/>
      <c r="H25" s="54"/>
      <c r="I25" s="54"/>
      <c r="J25" s="19"/>
      <c r="K25" s="19"/>
      <c r="L25" s="28"/>
      <c r="M25" s="28"/>
      <c r="N25" s="28"/>
      <c r="O25" s="28"/>
      <c r="P25" s="28"/>
      <c r="Q25" s="33"/>
      <c r="R25" s="33"/>
      <c r="S25" s="33"/>
      <c r="T25" s="33"/>
      <c r="U25" s="33"/>
      <c r="V25" s="33"/>
      <c r="W25" s="33"/>
      <c r="X25" s="33"/>
      <c r="Y25" s="33"/>
      <c r="Z25" s="41"/>
    </row>
    <row r="26" spans="2:26" ht="18.75" customHeight="1">
      <c r="B26" s="52">
        <v>12</v>
      </c>
      <c r="C26" s="54"/>
      <c r="D26" s="54">
        <v>9</v>
      </c>
      <c r="E26" s="54"/>
      <c r="F26" s="54">
        <v>9</v>
      </c>
      <c r="G26" s="54"/>
      <c r="H26" s="54">
        <v>6</v>
      </c>
      <c r="I26" s="54"/>
      <c r="J26" s="19">
        <f>IF(B26="","",F26-H26)</f>
        <v>3</v>
      </c>
      <c r="K26" s="19"/>
      <c r="L26" s="28">
        <f>IF(B26="","",IF(F26=0,"対象期間なし",J26/F26))</f>
        <v>0.33333333333333331</v>
      </c>
      <c r="M26" s="28"/>
      <c r="N26" s="28"/>
      <c r="O26" s="28"/>
      <c r="P26" s="28"/>
      <c r="Q26" s="33">
        <f>IF(B26="","",IF(F26=0,"対象期間なし",ROUNDDOWN(L26,3)))</f>
        <v>0.33300000000000002</v>
      </c>
      <c r="R26" s="33"/>
      <c r="S26" s="33"/>
      <c r="T26" s="33"/>
      <c r="U26" s="33"/>
      <c r="V26" s="33" t="str">
        <f>IF(B26="","",IF(F26=0,"達成",IF(Q26&gt;=0.285,"達成",IF(J26&gt;=D26,"達成","未達成"))))</f>
        <v>達成</v>
      </c>
      <c r="W26" s="33"/>
      <c r="X26" s="33"/>
      <c r="Y26" s="33"/>
      <c r="Z26" s="41"/>
    </row>
    <row r="27" spans="2:26" ht="18.75" customHeight="1">
      <c r="B27" s="52"/>
      <c r="C27" s="54"/>
      <c r="D27" s="54"/>
      <c r="E27" s="54"/>
      <c r="F27" s="54"/>
      <c r="G27" s="54"/>
      <c r="H27" s="54"/>
      <c r="I27" s="54"/>
      <c r="J27" s="19"/>
      <c r="K27" s="19"/>
      <c r="L27" s="28"/>
      <c r="M27" s="28"/>
      <c r="N27" s="28"/>
      <c r="O27" s="28"/>
      <c r="P27" s="28"/>
      <c r="Q27" s="33"/>
      <c r="R27" s="33"/>
      <c r="S27" s="33"/>
      <c r="T27" s="33"/>
      <c r="U27" s="33"/>
      <c r="V27" s="33"/>
      <c r="W27" s="33"/>
      <c r="X27" s="33"/>
      <c r="Y27" s="33"/>
      <c r="Z27" s="41"/>
    </row>
    <row r="28" spans="2:26" ht="18.75" customHeight="1">
      <c r="B28" s="52"/>
      <c r="C28" s="54"/>
      <c r="D28" s="54"/>
      <c r="E28" s="54"/>
      <c r="F28" s="54"/>
      <c r="G28" s="54"/>
      <c r="H28" s="54"/>
      <c r="I28" s="54"/>
      <c r="J28" s="19" t="str">
        <f>IF(B28="","",F28-H28)</f>
        <v/>
      </c>
      <c r="K28" s="19"/>
      <c r="L28" s="28" t="str">
        <f>IF(B28="","",IF(F28=0,"対象期間なし",J28/F28))</f>
        <v/>
      </c>
      <c r="M28" s="28"/>
      <c r="N28" s="28"/>
      <c r="O28" s="28"/>
      <c r="P28" s="28"/>
      <c r="Q28" s="33" t="str">
        <f>IF(B28="","",IF(F28=0,"対象期間なし",ROUNDDOWN(L28,3)))</f>
        <v/>
      </c>
      <c r="R28" s="33"/>
      <c r="S28" s="33"/>
      <c r="T28" s="33"/>
      <c r="U28" s="33"/>
      <c r="V28" s="33" t="str">
        <f>IF(B28="","",IF(F28=0,"達成",IF(Q28&gt;=0.285,"達成",IF(J28&gt;=D28,"達成","未達成"))))</f>
        <v/>
      </c>
      <c r="W28" s="33"/>
      <c r="X28" s="33"/>
      <c r="Y28" s="33"/>
      <c r="Z28" s="41"/>
    </row>
    <row r="29" spans="2:26" ht="18.75" customHeight="1">
      <c r="B29" s="52"/>
      <c r="C29" s="54"/>
      <c r="D29" s="54"/>
      <c r="E29" s="54"/>
      <c r="F29" s="54"/>
      <c r="G29" s="54"/>
      <c r="H29" s="54"/>
      <c r="I29" s="54"/>
      <c r="J29" s="19"/>
      <c r="K29" s="19"/>
      <c r="L29" s="28"/>
      <c r="M29" s="28"/>
      <c r="N29" s="28"/>
      <c r="O29" s="28"/>
      <c r="P29" s="28"/>
      <c r="Q29" s="33"/>
      <c r="R29" s="33"/>
      <c r="S29" s="33"/>
      <c r="T29" s="33"/>
      <c r="U29" s="33"/>
      <c r="V29" s="33"/>
      <c r="W29" s="33"/>
      <c r="X29" s="33"/>
      <c r="Y29" s="33"/>
      <c r="Z29" s="41"/>
    </row>
    <row r="30" spans="2:26" ht="18.75" customHeight="1">
      <c r="B30" s="52"/>
      <c r="C30" s="54"/>
      <c r="D30" s="54"/>
      <c r="E30" s="54"/>
      <c r="F30" s="54"/>
      <c r="G30" s="54"/>
      <c r="H30" s="54"/>
      <c r="I30" s="54"/>
      <c r="J30" s="19" t="str">
        <f>IF(B30="","",F30-H30)</f>
        <v/>
      </c>
      <c r="K30" s="19"/>
      <c r="L30" s="28" t="str">
        <f>IF(B30="","",IF(F30=0,"対象期間なし",J30/F30))</f>
        <v/>
      </c>
      <c r="M30" s="28"/>
      <c r="N30" s="28"/>
      <c r="O30" s="28"/>
      <c r="P30" s="28"/>
      <c r="Q30" s="33" t="str">
        <f>IF(B30="","",IF(F30=0,"対象期間なし",ROUNDDOWN(L30,3)))</f>
        <v/>
      </c>
      <c r="R30" s="33"/>
      <c r="S30" s="33"/>
      <c r="T30" s="33"/>
      <c r="U30" s="33"/>
      <c r="V30" s="33" t="str">
        <f>IF(B30="","",IF(F30=0,"達成",IF(Q30&gt;=0.285,"達成",IF(J30&gt;=D30,"達成","未達成"))))</f>
        <v/>
      </c>
      <c r="W30" s="33"/>
      <c r="X30" s="33"/>
      <c r="Y30" s="33"/>
      <c r="Z30" s="41"/>
    </row>
    <row r="31" spans="2:26" ht="18.75" customHeight="1">
      <c r="B31" s="52"/>
      <c r="C31" s="54"/>
      <c r="D31" s="54"/>
      <c r="E31" s="54"/>
      <c r="F31" s="54"/>
      <c r="G31" s="54"/>
      <c r="H31" s="54"/>
      <c r="I31" s="54"/>
      <c r="J31" s="19"/>
      <c r="K31" s="19"/>
      <c r="L31" s="28"/>
      <c r="M31" s="28"/>
      <c r="N31" s="28"/>
      <c r="O31" s="28"/>
      <c r="P31" s="28"/>
      <c r="Q31" s="33"/>
      <c r="R31" s="33"/>
      <c r="S31" s="33"/>
      <c r="T31" s="33"/>
      <c r="U31" s="33"/>
      <c r="V31" s="33"/>
      <c r="W31" s="33"/>
      <c r="X31" s="33"/>
      <c r="Y31" s="33"/>
      <c r="Z31" s="41"/>
    </row>
    <row r="32" spans="2:26" ht="18.75" customHeight="1">
      <c r="B32" s="52"/>
      <c r="C32" s="54"/>
      <c r="D32" s="54"/>
      <c r="E32" s="54"/>
      <c r="F32" s="54"/>
      <c r="G32" s="54"/>
      <c r="H32" s="54"/>
      <c r="I32" s="54"/>
      <c r="J32" s="19" t="str">
        <f>IF(B32="","",F32-H32)</f>
        <v/>
      </c>
      <c r="K32" s="19"/>
      <c r="L32" s="28" t="str">
        <f>IF(B32="","",IF(F32=0,"対象期間なし",J32/F32))</f>
        <v/>
      </c>
      <c r="M32" s="28"/>
      <c r="N32" s="28"/>
      <c r="O32" s="28"/>
      <c r="P32" s="28"/>
      <c r="Q32" s="33" t="str">
        <f>IF(B32="","",IF(F32=0,"対象期間なし",ROUNDDOWN(L32,3)))</f>
        <v/>
      </c>
      <c r="R32" s="33"/>
      <c r="S32" s="33"/>
      <c r="T32" s="33"/>
      <c r="U32" s="33"/>
      <c r="V32" s="33" t="str">
        <f>IF(B32="","",IF(F32=0,"達成",IF(Q32&gt;=0.285,"達成",IF(J32&gt;=D32,"達成","未達成"))))</f>
        <v/>
      </c>
      <c r="W32" s="33"/>
      <c r="X32" s="33"/>
      <c r="Y32" s="33"/>
      <c r="Z32" s="41"/>
    </row>
    <row r="33" spans="2:26" ht="18.75" customHeight="1">
      <c r="B33" s="52"/>
      <c r="C33" s="54"/>
      <c r="D33" s="54"/>
      <c r="E33" s="54"/>
      <c r="F33" s="54"/>
      <c r="G33" s="54"/>
      <c r="H33" s="54"/>
      <c r="I33" s="54"/>
      <c r="J33" s="19"/>
      <c r="K33" s="19"/>
      <c r="L33" s="28"/>
      <c r="M33" s="28"/>
      <c r="N33" s="28"/>
      <c r="O33" s="28"/>
      <c r="P33" s="28"/>
      <c r="Q33" s="33"/>
      <c r="R33" s="33"/>
      <c r="S33" s="33"/>
      <c r="T33" s="33"/>
      <c r="U33" s="33"/>
      <c r="V33" s="33"/>
      <c r="W33" s="33"/>
      <c r="X33" s="33"/>
      <c r="Y33" s="33"/>
      <c r="Z33" s="41"/>
    </row>
    <row r="34" spans="2:26" ht="18.75" customHeight="1">
      <c r="B34" s="52"/>
      <c r="C34" s="54"/>
      <c r="D34" s="54"/>
      <c r="E34" s="54"/>
      <c r="F34" s="54"/>
      <c r="G34" s="54"/>
      <c r="H34" s="54"/>
      <c r="I34" s="54"/>
      <c r="J34" s="19" t="str">
        <f>IF(B34="","",F34-H34)</f>
        <v/>
      </c>
      <c r="K34" s="19"/>
      <c r="L34" s="28" t="str">
        <f>IF(B34="","",IF(F34=0,"対象期間なし",J34/F34))</f>
        <v/>
      </c>
      <c r="M34" s="28"/>
      <c r="N34" s="28"/>
      <c r="O34" s="28"/>
      <c r="P34" s="28"/>
      <c r="Q34" s="33" t="str">
        <f>IF(B34="","",IF(F34=0,"対象期間なし",ROUNDDOWN(L34,3)))</f>
        <v/>
      </c>
      <c r="R34" s="33"/>
      <c r="S34" s="33"/>
      <c r="T34" s="33"/>
      <c r="U34" s="33"/>
      <c r="V34" s="33" t="str">
        <f>IF(B34="","",IF(F34=0,"達成",IF(Q34&gt;=0.285,"達成",IF(J34&gt;=D34,"達成","未達成"))))</f>
        <v/>
      </c>
      <c r="W34" s="33"/>
      <c r="X34" s="33"/>
      <c r="Y34" s="33"/>
      <c r="Z34" s="41"/>
    </row>
    <row r="35" spans="2:26" ht="18.75" customHeight="1">
      <c r="B35" s="52"/>
      <c r="C35" s="54"/>
      <c r="D35" s="54"/>
      <c r="E35" s="54"/>
      <c r="F35" s="54"/>
      <c r="G35" s="54"/>
      <c r="H35" s="54"/>
      <c r="I35" s="54"/>
      <c r="J35" s="19"/>
      <c r="K35" s="19"/>
      <c r="L35" s="28"/>
      <c r="M35" s="28"/>
      <c r="N35" s="28"/>
      <c r="O35" s="28"/>
      <c r="P35" s="28"/>
      <c r="Q35" s="33"/>
      <c r="R35" s="33"/>
      <c r="S35" s="33"/>
      <c r="T35" s="33"/>
      <c r="U35" s="33"/>
      <c r="V35" s="33"/>
      <c r="W35" s="33"/>
      <c r="X35" s="33"/>
      <c r="Y35" s="33"/>
      <c r="Z35" s="41"/>
    </row>
    <row r="36" spans="2:26" ht="18.75" customHeight="1">
      <c r="B36" s="52"/>
      <c r="C36" s="54"/>
      <c r="D36" s="54"/>
      <c r="E36" s="54"/>
      <c r="F36" s="54"/>
      <c r="G36" s="54"/>
      <c r="H36" s="54"/>
      <c r="I36" s="54"/>
      <c r="J36" s="19" t="str">
        <f>IF(B36="","",F36-H36)</f>
        <v/>
      </c>
      <c r="K36" s="19"/>
      <c r="L36" s="28" t="str">
        <f>IF(B36="","",IF(F36=0,"対象期間なし",J36/F36))</f>
        <v/>
      </c>
      <c r="M36" s="28"/>
      <c r="N36" s="28"/>
      <c r="O36" s="28"/>
      <c r="P36" s="28"/>
      <c r="Q36" s="33" t="str">
        <f>IF(B36="","",IF(F36=0,"対象期間なし",ROUNDDOWN(L36,3)))</f>
        <v/>
      </c>
      <c r="R36" s="33"/>
      <c r="S36" s="33"/>
      <c r="T36" s="33"/>
      <c r="U36" s="33"/>
      <c r="V36" s="33" t="str">
        <f>IF(B36="","",IF(F36=0,"達成",IF(Q36&gt;=0.285,"達成",IF(J36&gt;=D36,"達成","未達成"))))</f>
        <v/>
      </c>
      <c r="W36" s="33"/>
      <c r="X36" s="33"/>
      <c r="Y36" s="33"/>
      <c r="Z36" s="41"/>
    </row>
    <row r="37" spans="2:26" ht="18.75" customHeight="1">
      <c r="B37" s="52"/>
      <c r="C37" s="54"/>
      <c r="D37" s="54"/>
      <c r="E37" s="54"/>
      <c r="F37" s="54"/>
      <c r="G37" s="54"/>
      <c r="H37" s="54"/>
      <c r="I37" s="54"/>
      <c r="J37" s="19"/>
      <c r="K37" s="19"/>
      <c r="L37" s="28"/>
      <c r="M37" s="28"/>
      <c r="N37" s="28"/>
      <c r="O37" s="28"/>
      <c r="P37" s="28"/>
      <c r="Q37" s="33"/>
      <c r="R37" s="33"/>
      <c r="S37" s="33"/>
      <c r="T37" s="33"/>
      <c r="U37" s="33"/>
      <c r="V37" s="33"/>
      <c r="W37" s="33"/>
      <c r="X37" s="33"/>
      <c r="Y37" s="33"/>
      <c r="Z37" s="41"/>
    </row>
    <row r="38" spans="2:26" ht="18.75" customHeight="1">
      <c r="B38" s="52"/>
      <c r="C38" s="54"/>
      <c r="D38" s="54"/>
      <c r="E38" s="54"/>
      <c r="F38" s="54"/>
      <c r="G38" s="54"/>
      <c r="H38" s="54"/>
      <c r="I38" s="54"/>
      <c r="J38" s="19" t="str">
        <f>IF(B38="","",F38-H38)</f>
        <v/>
      </c>
      <c r="K38" s="19"/>
      <c r="L38" s="28" t="str">
        <f>IF(B38="","",IF(F38=0,"対象期間なし",J38/F38))</f>
        <v/>
      </c>
      <c r="M38" s="28"/>
      <c r="N38" s="28"/>
      <c r="O38" s="28"/>
      <c r="P38" s="28"/>
      <c r="Q38" s="33" t="str">
        <f>IF(B38="","",IF(F38=0,"対象期間なし",ROUNDDOWN(L38,3)))</f>
        <v/>
      </c>
      <c r="R38" s="33"/>
      <c r="S38" s="33"/>
      <c r="T38" s="33"/>
      <c r="U38" s="33"/>
      <c r="V38" s="33" t="str">
        <f>IF(B38="","",IF(F38=0,"達成",IF(Q38&gt;=0.285,"達成",IF(J38&gt;=D38,"達成","未達成"))))</f>
        <v/>
      </c>
      <c r="W38" s="33"/>
      <c r="X38" s="33"/>
      <c r="Y38" s="33"/>
      <c r="Z38" s="41"/>
    </row>
    <row r="39" spans="2:26" ht="18.75" customHeight="1">
      <c r="B39" s="52"/>
      <c r="C39" s="54"/>
      <c r="D39" s="54"/>
      <c r="E39" s="54"/>
      <c r="F39" s="54"/>
      <c r="G39" s="54"/>
      <c r="H39" s="54"/>
      <c r="I39" s="54"/>
      <c r="J39" s="19"/>
      <c r="K39" s="19"/>
      <c r="L39" s="28"/>
      <c r="M39" s="28"/>
      <c r="N39" s="28"/>
      <c r="O39" s="28"/>
      <c r="P39" s="28"/>
      <c r="Q39" s="33"/>
      <c r="R39" s="33"/>
      <c r="S39" s="33"/>
      <c r="T39" s="33"/>
      <c r="U39" s="33"/>
      <c r="V39" s="33"/>
      <c r="W39" s="33"/>
      <c r="X39" s="33"/>
      <c r="Y39" s="33"/>
      <c r="Z39" s="41"/>
    </row>
    <row r="40" spans="2:26" ht="18.75" customHeight="1">
      <c r="B40" s="52"/>
      <c r="C40" s="54"/>
      <c r="D40" s="54"/>
      <c r="E40" s="54"/>
      <c r="F40" s="54"/>
      <c r="G40" s="54"/>
      <c r="H40" s="54"/>
      <c r="I40" s="54"/>
      <c r="J40" s="19" t="str">
        <f>IF(B40="","",F40-H40)</f>
        <v/>
      </c>
      <c r="K40" s="19"/>
      <c r="L40" s="29" t="str">
        <f>IF(B40="","",IF(F40=0,"対象期間なし",J40/F40))</f>
        <v/>
      </c>
      <c r="M40" s="29"/>
      <c r="N40" s="29"/>
      <c r="O40" s="29"/>
      <c r="P40" s="29"/>
      <c r="Q40" s="34" t="str">
        <f>IF(B40="","",IF(F40=0,"対象期間なし",ROUNDDOWN(L40,3)))</f>
        <v/>
      </c>
      <c r="R40" s="34"/>
      <c r="S40" s="34"/>
      <c r="T40" s="34"/>
      <c r="U40" s="34"/>
      <c r="V40" s="34" t="str">
        <f>IF(B40="","",IF(F40=0,"達成",IF(Q40&gt;=0.285,"達成",IF(J40&gt;=D40,"達成","未達成"))))</f>
        <v/>
      </c>
      <c r="W40" s="34"/>
      <c r="X40" s="34"/>
      <c r="Y40" s="34"/>
      <c r="Z40" s="42"/>
    </row>
    <row r="41" spans="2:26" ht="18.75" customHeight="1">
      <c r="B41" s="53"/>
      <c r="C41" s="55"/>
      <c r="D41" s="55"/>
      <c r="E41" s="55"/>
      <c r="F41" s="55"/>
      <c r="G41" s="55"/>
      <c r="H41" s="55"/>
      <c r="I41" s="55"/>
      <c r="J41" s="20"/>
      <c r="K41" s="20"/>
      <c r="L41" s="30"/>
      <c r="M41" s="30"/>
      <c r="N41" s="30"/>
      <c r="O41" s="30"/>
      <c r="P41" s="30"/>
      <c r="Q41" s="35"/>
      <c r="R41" s="35"/>
      <c r="S41" s="35"/>
      <c r="T41" s="35"/>
      <c r="U41" s="35"/>
      <c r="V41" s="35"/>
      <c r="W41" s="35"/>
      <c r="X41" s="35"/>
      <c r="Y41" s="35"/>
      <c r="Z41" s="43"/>
    </row>
    <row r="42" spans="2:26" ht="18.75" customHeight="1">
      <c r="B42" s="15" t="s">
        <v>9</v>
      </c>
      <c r="C42" s="21"/>
      <c r="D42" s="21"/>
      <c r="E42" s="21"/>
      <c r="F42" s="21">
        <f>IF($F$18="","",SUM($F$18:$G$41))</f>
        <v>100</v>
      </c>
      <c r="G42" s="21"/>
      <c r="H42" s="21">
        <f>IF($H$18="","",SUM($H$18:$I$41))</f>
        <v>71</v>
      </c>
      <c r="I42" s="21"/>
      <c r="J42" s="21">
        <f>IF($J$18="","",SUM($J$18:$K$41))</f>
        <v>29</v>
      </c>
      <c r="K42" s="21"/>
      <c r="L42" s="31">
        <f>IF($F$42="","",$J$42/$F$42)</f>
        <v>0.28999999999999998</v>
      </c>
      <c r="M42" s="31"/>
      <c r="N42" s="31"/>
      <c r="O42" s="31"/>
      <c r="P42" s="31"/>
      <c r="Q42" s="21" t="s">
        <v>11</v>
      </c>
      <c r="R42" s="21"/>
      <c r="S42" s="21"/>
      <c r="T42" s="21"/>
      <c r="U42" s="21"/>
      <c r="V42" s="37" t="s">
        <v>13</v>
      </c>
      <c r="W42" s="37"/>
      <c r="X42" s="37"/>
      <c r="Y42" s="37"/>
      <c r="Z42" s="44"/>
    </row>
    <row r="43" spans="2:26" ht="18.75" customHeight="1">
      <c r="B43" s="16"/>
      <c r="C43" s="22"/>
      <c r="D43" s="22"/>
      <c r="E43" s="22"/>
      <c r="F43" s="22"/>
      <c r="G43" s="22"/>
      <c r="H43" s="22"/>
      <c r="I43" s="22"/>
      <c r="J43" s="22"/>
      <c r="K43" s="22"/>
      <c r="L43" s="32"/>
      <c r="M43" s="32"/>
      <c r="N43" s="32"/>
      <c r="O43" s="32"/>
      <c r="P43" s="32"/>
      <c r="Q43" s="36">
        <f>IF($F$42="","",ROUNDDOWN($L$42,3))</f>
        <v>0.28999999999999998</v>
      </c>
      <c r="R43" s="36"/>
      <c r="S43" s="36"/>
      <c r="T43" s="36"/>
      <c r="U43" s="36"/>
      <c r="V43" s="58" t="str">
        <f>IF($F$42="","",IF(COUNTIF($V$18:$Z$41,"達成")&gt;=COUNT($B$18:$C$41),"月単位の週休2日達成",IF($Q$43&gt;=0.285,"通期の週休2日達成","未達成")))</f>
        <v>月単位の週休2日達成</v>
      </c>
      <c r="W43" s="58"/>
      <c r="X43" s="58"/>
      <c r="Y43" s="58"/>
      <c r="Z43" s="59"/>
    </row>
  </sheetData>
  <mergeCells count="126">
    <mergeCell ref="A1:Z1"/>
    <mergeCell ref="L6:P6"/>
    <mergeCell ref="Q6:AA6"/>
    <mergeCell ref="L7:P7"/>
    <mergeCell ref="Q7:AA7"/>
    <mergeCell ref="B9:AA9"/>
    <mergeCell ref="B11:D11"/>
    <mergeCell ref="E11:AA11"/>
    <mergeCell ref="B12:D12"/>
    <mergeCell ref="E12:AA12"/>
    <mergeCell ref="B13:D13"/>
    <mergeCell ref="E13:AA13"/>
    <mergeCell ref="Q42:U42"/>
    <mergeCell ref="V42:Z42"/>
    <mergeCell ref="Q43:U43"/>
    <mergeCell ref="V43:Z43"/>
    <mergeCell ref="A3:AA4"/>
    <mergeCell ref="B15:C17"/>
    <mergeCell ref="D15:E17"/>
    <mergeCell ref="F15:G17"/>
    <mergeCell ref="H15:I17"/>
    <mergeCell ref="J15:K17"/>
    <mergeCell ref="L15:P17"/>
    <mergeCell ref="Q15:U17"/>
    <mergeCell ref="V15:Z17"/>
    <mergeCell ref="B18:C19"/>
    <mergeCell ref="D18:E19"/>
    <mergeCell ref="F18:G19"/>
    <mergeCell ref="H18:I19"/>
    <mergeCell ref="J18:K19"/>
    <mergeCell ref="L18:P19"/>
    <mergeCell ref="Q18:U19"/>
    <mergeCell ref="V18:Z19"/>
    <mergeCell ref="B20:C21"/>
    <mergeCell ref="D20:E21"/>
    <mergeCell ref="F20:G21"/>
    <mergeCell ref="H20:I21"/>
    <mergeCell ref="J20:K21"/>
    <mergeCell ref="L20:P21"/>
    <mergeCell ref="Q20:U21"/>
    <mergeCell ref="V20:Z21"/>
    <mergeCell ref="B22:C23"/>
    <mergeCell ref="D22:E23"/>
    <mergeCell ref="F22:G23"/>
    <mergeCell ref="H22:I23"/>
    <mergeCell ref="J22:K23"/>
    <mergeCell ref="L22:P23"/>
    <mergeCell ref="Q22:U23"/>
    <mergeCell ref="V22:Z23"/>
    <mergeCell ref="B24:C25"/>
    <mergeCell ref="D24:E25"/>
    <mergeCell ref="F24:G25"/>
    <mergeCell ref="H24:I25"/>
    <mergeCell ref="J24:K25"/>
    <mergeCell ref="L24:P25"/>
    <mergeCell ref="Q24:U25"/>
    <mergeCell ref="V24:Z25"/>
    <mergeCell ref="B26:C27"/>
    <mergeCell ref="D26:E27"/>
    <mergeCell ref="F26:G27"/>
    <mergeCell ref="H26:I27"/>
    <mergeCell ref="J26:K27"/>
    <mergeCell ref="L26:P27"/>
    <mergeCell ref="Q26:U27"/>
    <mergeCell ref="V26:Z27"/>
    <mergeCell ref="B28:C29"/>
    <mergeCell ref="D28:E29"/>
    <mergeCell ref="F28:G29"/>
    <mergeCell ref="H28:I29"/>
    <mergeCell ref="J28:K29"/>
    <mergeCell ref="L28:P29"/>
    <mergeCell ref="Q28:U29"/>
    <mergeCell ref="V28:Z29"/>
    <mergeCell ref="B30:C31"/>
    <mergeCell ref="D30:E31"/>
    <mergeCell ref="F30:G31"/>
    <mergeCell ref="H30:I31"/>
    <mergeCell ref="J30:K31"/>
    <mergeCell ref="L30:P31"/>
    <mergeCell ref="Q30:U31"/>
    <mergeCell ref="V30:Z31"/>
    <mergeCell ref="B32:C33"/>
    <mergeCell ref="D32:E33"/>
    <mergeCell ref="F32:G33"/>
    <mergeCell ref="H32:I33"/>
    <mergeCell ref="J32:K33"/>
    <mergeCell ref="L32:P33"/>
    <mergeCell ref="Q32:U33"/>
    <mergeCell ref="V32:Z33"/>
    <mergeCell ref="B34:C35"/>
    <mergeCell ref="D34:E35"/>
    <mergeCell ref="F34:G35"/>
    <mergeCell ref="H34:I35"/>
    <mergeCell ref="J34:K35"/>
    <mergeCell ref="L34:P35"/>
    <mergeCell ref="Q34:U35"/>
    <mergeCell ref="V34:Z35"/>
    <mergeCell ref="B36:C37"/>
    <mergeCell ref="D36:E37"/>
    <mergeCell ref="F36:G37"/>
    <mergeCell ref="H36:I37"/>
    <mergeCell ref="J36:K37"/>
    <mergeCell ref="L36:P37"/>
    <mergeCell ref="Q36:U37"/>
    <mergeCell ref="V36:Z37"/>
    <mergeCell ref="B38:C39"/>
    <mergeCell ref="D38:E39"/>
    <mergeCell ref="F38:G39"/>
    <mergeCell ref="H38:I39"/>
    <mergeCell ref="J38:K39"/>
    <mergeCell ref="L38:P39"/>
    <mergeCell ref="Q38:U39"/>
    <mergeCell ref="V38:Z39"/>
    <mergeCell ref="B40:C41"/>
    <mergeCell ref="D40:E41"/>
    <mergeCell ref="F40:G41"/>
    <mergeCell ref="H40:I41"/>
    <mergeCell ref="J40:K41"/>
    <mergeCell ref="L40:P41"/>
    <mergeCell ref="Q40:U41"/>
    <mergeCell ref="V40:Z41"/>
    <mergeCell ref="B42:E43"/>
    <mergeCell ref="F42:G43"/>
    <mergeCell ref="H42:I43"/>
    <mergeCell ref="J42:K43"/>
    <mergeCell ref="L42:P43"/>
  </mergeCells>
  <phoneticPr fontId="1" type="Hiragana"/>
  <pageMargins left="0.78740157480314954" right="0" top="0.19685039370078738" bottom="0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週休2日工事履行報告書</vt:lpstr>
      <vt:lpstr>週休2日工事履行報告書 (記入例)</vt:lpstr>
    </vt:vector>
  </TitlesOfParts>
  <Company>HP Inc.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前仲 恭介</dc:creator>
  <cp:lastModifiedBy>前仲 恭介</cp:lastModifiedBy>
  <dcterms:created xsi:type="dcterms:W3CDTF">2024-05-16T00:43:16Z</dcterms:created>
  <dcterms:modified xsi:type="dcterms:W3CDTF">2024-07-31T00:22:33Z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2024-07-31T00:22:33Z</vt:filetime>
  </property>
</Properties>
</file>